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8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<sst xmlns="http://schemas.openxmlformats.org/spreadsheetml/2006/main" count="183" uniqueCount="181">
  <si>
    <t xml:space="preserve">  (франко-станция назначение)</t>
  </si>
  <si>
    <t>Высота(м)</t>
  </si>
  <si>
    <t>Руб.</t>
  </si>
  <si>
    <t>Корзина ритуальная К-6-12</t>
  </si>
  <si>
    <t>Корзина ритуальная К-7-23</t>
  </si>
  <si>
    <t>Корзина ритуальная К-8-34</t>
  </si>
  <si>
    <t>Корзина ритуальная К-9-45</t>
  </si>
  <si>
    <t>Корзина ритуальная К-9А-56</t>
  </si>
  <si>
    <t>Корзина ритуальная К-10-67</t>
  </si>
  <si>
    <t>Корзина ритуальная К-12-89</t>
  </si>
  <si>
    <t>Корзина ритуальная К-15-91</t>
  </si>
  <si>
    <t>Корзина ритуальная К-16-12</t>
  </si>
  <si>
    <t>Корзина ритуальная К-17-13</t>
  </si>
  <si>
    <t>Корзина ритуальная К-18-14</t>
  </si>
  <si>
    <t>Корзина ритуальная К-19-15</t>
  </si>
  <si>
    <t>Корзина ритуальная К-20-16</t>
  </si>
  <si>
    <t>Корзина ритуальная К-21-17</t>
  </si>
  <si>
    <t>Корзина ритуальная К-22-18</t>
  </si>
  <si>
    <t>Корзина ритуальная К-23-19</t>
  </si>
  <si>
    <t>Корзина ритуальная К-24-21</t>
  </si>
  <si>
    <t>Корзина ритуальная К-25-22</t>
  </si>
  <si>
    <t>Корзина ритуальная К-26-21</t>
  </si>
  <si>
    <t>Корзина ритуальная К-27-22</t>
  </si>
  <si>
    <t>Корзина ритуальная К-120-24</t>
  </si>
  <si>
    <t>Корзина ритуальная К-120А-25</t>
  </si>
  <si>
    <t>Корзина ритуальная К-131-26</t>
  </si>
  <si>
    <t>Корзина ритуальная К-131 А-27</t>
  </si>
  <si>
    <t>Корзина ритуальная К-31-28</t>
  </si>
  <si>
    <t>Корзина ритуальная К-35-21</t>
  </si>
  <si>
    <t>Корзина ритуальная К-36-32</t>
  </si>
  <si>
    <t>Корзина ритуальная К-37-33</t>
  </si>
  <si>
    <t>Корзина ритуальная К-38-34</t>
  </si>
  <si>
    <t>Корзина ритуальная К-39-35</t>
  </si>
  <si>
    <t>Корзина ритуальная К-40-36</t>
  </si>
  <si>
    <t>Корзина ритуальная К-41-37</t>
  </si>
  <si>
    <t>Корзина ритуальная К-42-38</t>
  </si>
  <si>
    <t>Корзина ритуальная К-43</t>
  </si>
  <si>
    <t>Корзина ритуальная К-44</t>
  </si>
  <si>
    <t>Корзина ритуальная К-45</t>
  </si>
  <si>
    <t>Корзина ритуальная К-46</t>
  </si>
  <si>
    <t>Венок ритуальный В-7-43</t>
  </si>
  <si>
    <t>Венок ритуальный В-9-45</t>
  </si>
  <si>
    <t>Венок ритуальный В-10-46</t>
  </si>
  <si>
    <t>Венок ритуальный В-10А-47</t>
  </si>
  <si>
    <t>Венок ритуальный В-11-48</t>
  </si>
  <si>
    <t>Венок ритуальный В-11А-49</t>
  </si>
  <si>
    <t>Венок ритуальный В-12-41</t>
  </si>
  <si>
    <t>Венок ритуальный В-15-43</t>
  </si>
  <si>
    <t>Венок ритуальный В-16-54</t>
  </si>
  <si>
    <t>Венок ритуальный В-18-55</t>
  </si>
  <si>
    <t>Венок ритуальный В-19-56</t>
  </si>
  <si>
    <t>Венок ритуальный В-22-57</t>
  </si>
  <si>
    <t>Венок ритуальный В-23-58</t>
  </si>
  <si>
    <t>Венок ритуальный В-24А-59</t>
  </si>
  <si>
    <t>Венок ритуальный В-25-51</t>
  </si>
  <si>
    <t>Венок ритуальный В-27-53</t>
  </si>
  <si>
    <t>Венок ритуальный В-29-54</t>
  </si>
  <si>
    <t>Венок ритуальный В-29А-65</t>
  </si>
  <si>
    <t>Венок ритуальный В-31-66</t>
  </si>
  <si>
    <t>Венок ритуальный В-35-70</t>
  </si>
  <si>
    <t>Венок ритуальный В-36-71</t>
  </si>
  <si>
    <t>Венок ритуальный В-37-73</t>
  </si>
  <si>
    <t>Венок ритуальный В-38-71</t>
  </si>
  <si>
    <t>Венок ритуальный В-38А-72</t>
  </si>
  <si>
    <t>Венок ритуальный В-39-73</t>
  </si>
  <si>
    <t>Венок ритуальный В-40-74</t>
  </si>
  <si>
    <t>Венок ритуальный В-41-75</t>
  </si>
  <si>
    <t>Венок ритуальный В-42-76</t>
  </si>
  <si>
    <t>Венок ритуальный В-43-77</t>
  </si>
  <si>
    <t>Венок ритуальный В-44-78</t>
  </si>
  <si>
    <t>Венок ритуальный В-46-79</t>
  </si>
  <si>
    <t>Венок ритуальный В-47-71</t>
  </si>
  <si>
    <t>Венок ритуальный В-48-82</t>
  </si>
  <si>
    <t>Венок ритуальный В-49-83</t>
  </si>
  <si>
    <t>Венок ритуальный В-50-84</t>
  </si>
  <si>
    <t>Венок ритуальный В-51-85</t>
  </si>
  <si>
    <t>Венок ритуальный В-53-87</t>
  </si>
  <si>
    <t>Венок ритуальный В-54-88</t>
  </si>
  <si>
    <t>Венок ритуальный В-55-89</t>
  </si>
  <si>
    <t>Венок ритуальный В-58-81</t>
  </si>
  <si>
    <t>Венок ритуальный В-59-82</t>
  </si>
  <si>
    <t>Венок ритуальный В-63-96</t>
  </si>
  <si>
    <t>Венок ритуальный В-65</t>
  </si>
  <si>
    <t>Венок ритуальный В-820-91</t>
  </si>
  <si>
    <t>Венок ритуальный В-820А-92</t>
  </si>
  <si>
    <t>Венок ритуальный В-824-93</t>
  </si>
  <si>
    <t>Венок ритуальный В-845-15</t>
  </si>
  <si>
    <t>Венок надгробие 1-16</t>
  </si>
  <si>
    <t>1,16*0,60*0,20</t>
  </si>
  <si>
    <t>Лента ритуальная с надписью ЛР-1,7</t>
  </si>
  <si>
    <t>Лента ритуальная с надписью ЛР-2,7</t>
  </si>
  <si>
    <t>1,2х0,7</t>
  </si>
  <si>
    <r>
      <t>бел.руб.</t>
    </r>
    <r>
      <rPr>
        <b/>
        <sz val="10"/>
        <rFont val="Arial Cyr"/>
        <family val="0"/>
      </rPr>
      <t xml:space="preserve"> BYN</t>
    </r>
  </si>
  <si>
    <t xml:space="preserve">Крест ритуальный Кр-4 </t>
  </si>
  <si>
    <t>Крест ритуальный Кр-5</t>
  </si>
  <si>
    <t>100м</t>
  </si>
  <si>
    <t>Нить ели ритуальная ОДИНОЧНАЯ искусственная (ед.измерения 100 метров)</t>
  </si>
  <si>
    <t>Венок ритуальный В-70</t>
  </si>
  <si>
    <t>Венок ритуальный В-71</t>
  </si>
  <si>
    <t>Венок ритуальный В-72</t>
  </si>
  <si>
    <t>Венок ритуальный В-73</t>
  </si>
  <si>
    <t xml:space="preserve">Гроб Гр-7 обитый тканью </t>
  </si>
  <si>
    <t xml:space="preserve">Гроб  Гр-22 обитый тканью </t>
  </si>
  <si>
    <t xml:space="preserve">Гроб  Гр-24 обитый тканью </t>
  </si>
  <si>
    <t xml:space="preserve">Гроб  Гр-25 обитый тканью </t>
  </si>
  <si>
    <t xml:space="preserve">Гроб  Гр-26 обитый тканью </t>
  </si>
  <si>
    <t xml:space="preserve">Гроб  Гр-29 обитый тканью </t>
  </si>
  <si>
    <t>Нить ритуальная еловая искусственная за 100 МЕТРОВ</t>
  </si>
  <si>
    <t>Венок ритуальный В-74</t>
  </si>
  <si>
    <t>Венок ритуальный В-75</t>
  </si>
  <si>
    <t>Венок ритуальный В-76</t>
  </si>
  <si>
    <t>Венок ритуальный В-77</t>
  </si>
  <si>
    <t>Венок ритуальный В-78</t>
  </si>
  <si>
    <t>Венок ритуальный В-79</t>
  </si>
  <si>
    <t>Венок ритуальный В-80</t>
  </si>
  <si>
    <t xml:space="preserve"> </t>
  </si>
  <si>
    <t>Корзина ритуальная К-47А</t>
  </si>
  <si>
    <t>Венок ритуальный В-100</t>
  </si>
  <si>
    <t>Венок ритуальный В-102</t>
  </si>
  <si>
    <t>Венок ритуальный В-104</t>
  </si>
  <si>
    <t>Венок ритуальный В-105</t>
  </si>
  <si>
    <t>Венок ритуальный В-108</t>
  </si>
  <si>
    <t>Венок ритуальный В-110</t>
  </si>
  <si>
    <t>Венок ритуальный В-113</t>
  </si>
  <si>
    <t>Венок ритуальный В-115</t>
  </si>
  <si>
    <t>Венок ритуальный В-116</t>
  </si>
  <si>
    <t>Венок ритуальный В-117</t>
  </si>
  <si>
    <t>Венок ритуальный В-118</t>
  </si>
  <si>
    <t>Венок ритуальный В-119</t>
  </si>
  <si>
    <t>Венок ритуальный В-121</t>
  </si>
  <si>
    <t>Венок ритуальный В-122</t>
  </si>
  <si>
    <t>Венок надгробие закрытый</t>
  </si>
  <si>
    <t>Венок надгробие открытый</t>
  </si>
  <si>
    <t>ООО "Двинский берег"</t>
  </si>
  <si>
    <t>Корзина ритуальная К-52</t>
  </si>
  <si>
    <r>
      <t xml:space="preserve">Гроб  Гр-25 </t>
    </r>
    <r>
      <rPr>
        <sz val="11"/>
        <rFont val="Times New Roman"/>
        <family val="1"/>
      </rPr>
      <t xml:space="preserve">увеличенный обитый тканью </t>
    </r>
  </si>
  <si>
    <t>Венок ритуальный В-123</t>
  </si>
  <si>
    <t>Венок ритуальный В-124</t>
  </si>
  <si>
    <t>Венок ритуальный В-125</t>
  </si>
  <si>
    <t>Венок ритуальный В-126</t>
  </si>
  <si>
    <t>Венок ритуальный В-127</t>
  </si>
  <si>
    <t>Корзина ритуальная К-54</t>
  </si>
  <si>
    <t>Корзина ритуальная К-55</t>
  </si>
  <si>
    <t>Корзина ритуальная К-56</t>
  </si>
  <si>
    <t xml:space="preserve">Отсрочка платежа не менее 90 дней.  </t>
  </si>
  <si>
    <t>Венок ритуальный В-128</t>
  </si>
  <si>
    <t>Венок ритуальный В-129</t>
  </si>
  <si>
    <t>Венок ритуальный В-130</t>
  </si>
  <si>
    <t>Венок ритуальный В-131</t>
  </si>
  <si>
    <t>Корзина ритуальная К-57</t>
  </si>
  <si>
    <t>Венок ритуальный В-132</t>
  </si>
  <si>
    <t>Венок ритуальный В-128 А</t>
  </si>
  <si>
    <t>Корзина ритуальная К-58</t>
  </si>
  <si>
    <t>Корзина ритуальная К-59</t>
  </si>
  <si>
    <t xml:space="preserve">Гроб не обитый </t>
  </si>
  <si>
    <t>Венок ритуальный В-133</t>
  </si>
  <si>
    <t>Венок ритуальный В-134</t>
  </si>
  <si>
    <r>
      <t xml:space="preserve">Республика Беларусь,  г.Полоцк, ул.Невельская 63Б
р/с BY14PJCB30122103101000000933 в “Приорбанк” ОАО ЦБУ 202 г.Полоцк, код банка PJCBBY2X 
УНП 390287952  ОКПО 291Тел. (0214) </t>
    </r>
    <r>
      <rPr>
        <b/>
        <sz val="11"/>
        <rFont val="Arial"/>
        <family val="2"/>
      </rPr>
      <t xml:space="preserve">43-79-05, +375(29)7129126; </t>
    </r>
    <r>
      <rPr>
        <b/>
        <sz val="12"/>
        <rFont val="Arial"/>
        <family val="2"/>
      </rPr>
      <t xml:space="preserve"> http://www.dvin.by</t>
    </r>
  </si>
  <si>
    <t>Корзина ритуальная К-60</t>
  </si>
  <si>
    <t>Корзина ритуальная К-61</t>
  </si>
  <si>
    <t>Корзина ритуальная К-63</t>
  </si>
  <si>
    <t>Корзина ритуальная К-62(47)</t>
  </si>
  <si>
    <t>Венок ритуальный В-135</t>
  </si>
  <si>
    <t>Венок ритуальный В-136</t>
  </si>
  <si>
    <t>Венок ритуальный В-137</t>
  </si>
  <si>
    <t>Венок ритуальный В-138</t>
  </si>
  <si>
    <t>Венок ритуальный В-137А</t>
  </si>
  <si>
    <t>Венок ритуальный В-139</t>
  </si>
  <si>
    <t>Крест ритуальный Кр-5 католический</t>
  </si>
  <si>
    <r>
      <t>Продукция  ООО «Двинский берег»</t>
    </r>
    <r>
      <rPr>
        <sz val="11"/>
        <rFont val="Times New Roman"/>
        <family val="1"/>
      </rPr>
      <t>):</t>
    </r>
  </si>
  <si>
    <t>Корзина ритуальная К-64</t>
  </si>
  <si>
    <t>Корзина ритуальная К-65</t>
  </si>
  <si>
    <t>Венок ритуальный В-140</t>
  </si>
  <si>
    <t>Венок ритуальный В-141</t>
  </si>
  <si>
    <t>Венок ритуальный В-142</t>
  </si>
  <si>
    <t>Венок ритуальный В-143</t>
  </si>
  <si>
    <t>Гроб "Саркофаг"</t>
  </si>
  <si>
    <t>Гроб комбинированный №10</t>
  </si>
  <si>
    <t>Гроб лак четырехгранный №1</t>
  </si>
  <si>
    <t>Гроб лак шестигранный №1</t>
  </si>
  <si>
    <t xml:space="preserve">  Прайс-лист  № 122 от 01.09.2021г.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</si>
</sst>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</numFmts>
  <fonts count="52">
    <font>
      <sz val="10"/>
      <name val="Arial Cyr"/>
      <family val="0"/>
    </font>
    <font>
      <sz val="18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Courier New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0" xfId="53" applyFont="1" applyBorder="1" applyAlignment="1">
      <alignment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2" fontId="7" fillId="0" borderId="12" xfId="53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vertical="center"/>
      <protection/>
    </xf>
    <xf numFmtId="2" fontId="7" fillId="0" borderId="12" xfId="53" applyNumberFormat="1" applyFont="1" applyBorder="1" applyAlignment="1">
      <alignment horizontal="center" vertical="center"/>
      <protection/>
    </xf>
    <xf numFmtId="174" fontId="7" fillId="0" borderId="12" xfId="53" applyNumberFormat="1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vertical="center" wrapText="1"/>
      <protection/>
    </xf>
    <xf numFmtId="2" fontId="7" fillId="0" borderId="10" xfId="53" applyNumberFormat="1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2" fontId="7" fillId="0" borderId="12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right"/>
    </xf>
    <xf numFmtId="0" fontId="7" fillId="0" borderId="10" xfId="53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2" fontId="15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/>
    </xf>
    <xf numFmtId="2" fontId="10" fillId="0" borderId="10" xfId="0" applyNumberFormat="1" applyFont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horizontal="right"/>
    </xf>
    <xf numFmtId="2" fontId="10" fillId="0" borderId="11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OOK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7"/>
  <sheetViews>
    <sheetView tabSelected="1" zoomScalePageLayoutView="0" workbookViewId="0" topLeftCell="A163">
      <selection activeCell="H174" sqref="H174"/>
    </sheetView>
  </sheetViews>
  <sheetFormatPr defaultColWidth="9.00390625" defaultRowHeight="12.75"/>
  <cols>
    <col min="1" max="1" width="11.00390625" style="0" customWidth="1"/>
    <col min="2" max="2" width="6.125" style="0" customWidth="1"/>
    <col min="3" max="3" width="44.625" style="0" customWidth="1"/>
    <col min="4" max="4" width="14.00390625" style="0" customWidth="1"/>
    <col min="5" max="5" width="24.875" style="0" hidden="1" customWidth="1"/>
    <col min="6" max="6" width="12.375" style="0" hidden="1" customWidth="1"/>
    <col min="7" max="7" width="6.625" style="0" hidden="1" customWidth="1"/>
    <col min="8" max="8" width="12.375" style="0" bestFit="1" customWidth="1"/>
    <col min="9" max="9" width="7.625" style="0" hidden="1" customWidth="1"/>
  </cols>
  <sheetData>
    <row r="1" spans="3:5" ht="20.25" customHeight="1">
      <c r="C1" s="45" t="s">
        <v>133</v>
      </c>
      <c r="D1" s="45"/>
      <c r="E1" s="45"/>
    </row>
    <row r="2" spans="3:5" ht="8.25" customHeight="1" hidden="1">
      <c r="C2" s="45"/>
      <c r="D2" s="45"/>
      <c r="E2" s="45"/>
    </row>
    <row r="3" spans="3:5" ht="7.5" customHeight="1" hidden="1">
      <c r="C3" s="46"/>
      <c r="D3" s="46"/>
      <c r="E3" s="46"/>
    </row>
    <row r="4" spans="2:6" ht="82.5" customHeight="1">
      <c r="B4" s="47" t="s">
        <v>157</v>
      </c>
      <c r="C4" s="47"/>
      <c r="D4" s="47"/>
      <c r="E4" s="47"/>
      <c r="F4" s="47"/>
    </row>
    <row r="5" spans="2:5" ht="21" customHeight="1">
      <c r="B5" t="s">
        <v>115</v>
      </c>
      <c r="C5" s="1" t="s">
        <v>180</v>
      </c>
      <c r="D5" s="1"/>
      <c r="E5" s="2" t="s">
        <v>0</v>
      </c>
    </row>
    <row r="6" spans="2:8" ht="15">
      <c r="B6" s="3"/>
      <c r="C6" s="4" t="s">
        <v>169</v>
      </c>
      <c r="D6" s="4" t="s">
        <v>1</v>
      </c>
      <c r="E6" s="26" t="s">
        <v>2</v>
      </c>
      <c r="F6" s="27" t="s">
        <v>92</v>
      </c>
      <c r="H6" s="27" t="s">
        <v>92</v>
      </c>
    </row>
    <row r="7" spans="2:9" ht="15.75">
      <c r="B7" s="5">
        <v>1</v>
      </c>
      <c r="C7" s="6" t="s">
        <v>3</v>
      </c>
      <c r="D7" s="7">
        <v>0.65</v>
      </c>
      <c r="E7" s="8">
        <v>132000</v>
      </c>
      <c r="F7" s="32">
        <v>16.5</v>
      </c>
      <c r="G7" s="37">
        <f>F7*1.05</f>
        <v>17.325</v>
      </c>
      <c r="H7" s="38">
        <v>19</v>
      </c>
      <c r="I7" s="37">
        <f>G7-H7</f>
        <v>-1.6750000000000007</v>
      </c>
    </row>
    <row r="8" spans="2:9" ht="15.75">
      <c r="B8" s="5">
        <f aca="true" t="shared" si="0" ref="B8:B78">B7+1</f>
        <v>2</v>
      </c>
      <c r="C8" s="6" t="s">
        <v>4</v>
      </c>
      <c r="D8" s="7">
        <v>0.65</v>
      </c>
      <c r="E8" s="8">
        <v>121000</v>
      </c>
      <c r="F8" s="32">
        <v>14</v>
      </c>
      <c r="G8" s="37">
        <f aca="true" t="shared" si="1" ref="G8:G73">F8*1.05</f>
        <v>14.700000000000001</v>
      </c>
      <c r="H8" s="38">
        <v>16</v>
      </c>
      <c r="I8" s="37">
        <f aca="true" t="shared" si="2" ref="I8:I73">G8-H8</f>
        <v>-1.299999999999999</v>
      </c>
    </row>
    <row r="9" spans="2:9" ht="15.75">
      <c r="B9" s="5">
        <f t="shared" si="0"/>
        <v>3</v>
      </c>
      <c r="C9" s="6" t="s">
        <v>5</v>
      </c>
      <c r="D9" s="9">
        <v>1</v>
      </c>
      <c r="E9" s="8">
        <v>258500</v>
      </c>
      <c r="F9" s="32">
        <v>31</v>
      </c>
      <c r="G9" s="37">
        <f t="shared" si="1"/>
        <v>32.550000000000004</v>
      </c>
      <c r="H9" s="38">
        <v>36.5</v>
      </c>
      <c r="I9" s="37">
        <f t="shared" si="2"/>
        <v>-3.9499999999999957</v>
      </c>
    </row>
    <row r="10" spans="2:9" ht="15.75">
      <c r="B10" s="5">
        <f t="shared" si="0"/>
        <v>4</v>
      </c>
      <c r="C10" s="6" t="s">
        <v>6</v>
      </c>
      <c r="D10" s="9">
        <v>0.75</v>
      </c>
      <c r="E10" s="8">
        <v>143000</v>
      </c>
      <c r="F10" s="32">
        <v>16.5</v>
      </c>
      <c r="G10" s="37">
        <f t="shared" si="1"/>
        <v>17.325</v>
      </c>
      <c r="H10" s="38">
        <v>18.5</v>
      </c>
      <c r="I10" s="37">
        <f t="shared" si="2"/>
        <v>-1.1750000000000007</v>
      </c>
    </row>
    <row r="11" spans="2:9" ht="15.75">
      <c r="B11" s="5">
        <f t="shared" si="0"/>
        <v>5</v>
      </c>
      <c r="C11" s="6" t="s">
        <v>7</v>
      </c>
      <c r="D11" s="9">
        <v>0.75</v>
      </c>
      <c r="E11" s="8">
        <v>144000</v>
      </c>
      <c r="F11" s="32">
        <v>16.5</v>
      </c>
      <c r="G11" s="37">
        <f t="shared" si="1"/>
        <v>17.325</v>
      </c>
      <c r="H11" s="38">
        <v>19</v>
      </c>
      <c r="I11" s="37">
        <f t="shared" si="2"/>
        <v>-1.6750000000000007</v>
      </c>
    </row>
    <row r="12" spans="2:9" ht="15.75">
      <c r="B12" s="5">
        <f t="shared" si="0"/>
        <v>6</v>
      </c>
      <c r="C12" s="6" t="s">
        <v>8</v>
      </c>
      <c r="D12" s="9">
        <v>0.7</v>
      </c>
      <c r="E12" s="8">
        <v>255000</v>
      </c>
      <c r="F12" s="32">
        <v>28.5</v>
      </c>
      <c r="G12" s="37">
        <f t="shared" si="1"/>
        <v>29.925</v>
      </c>
      <c r="H12" s="38">
        <v>32</v>
      </c>
      <c r="I12" s="37">
        <f t="shared" si="2"/>
        <v>-2.0749999999999993</v>
      </c>
    </row>
    <row r="13" spans="2:9" ht="15.75">
      <c r="B13" s="5">
        <f t="shared" si="0"/>
        <v>7</v>
      </c>
      <c r="C13" s="6" t="s">
        <v>9</v>
      </c>
      <c r="D13" s="9">
        <v>0.9</v>
      </c>
      <c r="E13" s="8">
        <v>92000</v>
      </c>
      <c r="F13" s="32">
        <v>10</v>
      </c>
      <c r="G13" s="37">
        <f t="shared" si="1"/>
        <v>10.5</v>
      </c>
      <c r="H13" s="38">
        <v>11.5</v>
      </c>
      <c r="I13" s="37">
        <f t="shared" si="2"/>
        <v>-1</v>
      </c>
    </row>
    <row r="14" spans="2:9" ht="15.75">
      <c r="B14" s="5">
        <f t="shared" si="0"/>
        <v>8</v>
      </c>
      <c r="C14" s="6" t="s">
        <v>10</v>
      </c>
      <c r="D14" s="9">
        <v>0.48</v>
      </c>
      <c r="E14" s="8">
        <v>69300</v>
      </c>
      <c r="F14" s="32">
        <v>7.5</v>
      </c>
      <c r="G14" s="37">
        <f t="shared" si="1"/>
        <v>7.875</v>
      </c>
      <c r="H14" s="38">
        <v>8.5</v>
      </c>
      <c r="I14" s="37">
        <f t="shared" si="2"/>
        <v>-0.625</v>
      </c>
    </row>
    <row r="15" spans="2:9" ht="15.75">
      <c r="B15" s="5">
        <f t="shared" si="0"/>
        <v>9</v>
      </c>
      <c r="C15" s="6" t="s">
        <v>11</v>
      </c>
      <c r="D15" s="9">
        <v>0.65</v>
      </c>
      <c r="E15" s="8">
        <v>74800</v>
      </c>
      <c r="F15" s="32">
        <v>7.5</v>
      </c>
      <c r="G15" s="37">
        <f t="shared" si="1"/>
        <v>7.875</v>
      </c>
      <c r="H15" s="38">
        <v>8.5</v>
      </c>
      <c r="I15" s="37">
        <f t="shared" si="2"/>
        <v>-0.625</v>
      </c>
    </row>
    <row r="16" spans="2:9" ht="15.75">
      <c r="B16" s="5">
        <f t="shared" si="0"/>
        <v>10</v>
      </c>
      <c r="C16" s="6" t="s">
        <v>12</v>
      </c>
      <c r="D16" s="9">
        <v>0.88</v>
      </c>
      <c r="E16" s="8">
        <v>186000</v>
      </c>
      <c r="F16" s="32">
        <v>21.5</v>
      </c>
      <c r="G16" s="37">
        <f t="shared" si="1"/>
        <v>22.575</v>
      </c>
      <c r="H16" s="38">
        <v>24.5</v>
      </c>
      <c r="I16" s="37">
        <f t="shared" si="2"/>
        <v>-1.9250000000000007</v>
      </c>
    </row>
    <row r="17" spans="2:9" ht="15.75">
      <c r="B17" s="5">
        <f t="shared" si="0"/>
        <v>11</v>
      </c>
      <c r="C17" s="6" t="s">
        <v>13</v>
      </c>
      <c r="D17" s="9">
        <v>1</v>
      </c>
      <c r="E17" s="8">
        <v>303000</v>
      </c>
      <c r="F17" s="32">
        <v>36</v>
      </c>
      <c r="G17" s="37">
        <f t="shared" si="1"/>
        <v>37.800000000000004</v>
      </c>
      <c r="H17" s="38">
        <v>44.5</v>
      </c>
      <c r="I17" s="37">
        <f t="shared" si="2"/>
        <v>-6.699999999999996</v>
      </c>
    </row>
    <row r="18" spans="2:9" ht="15.75">
      <c r="B18" s="5">
        <f t="shared" si="0"/>
        <v>12</v>
      </c>
      <c r="C18" s="6" t="s">
        <v>14</v>
      </c>
      <c r="D18" s="9">
        <v>0.7</v>
      </c>
      <c r="E18" s="8">
        <v>109000</v>
      </c>
      <c r="F18" s="32">
        <v>11.5</v>
      </c>
      <c r="G18" s="37">
        <f t="shared" si="1"/>
        <v>12.075000000000001</v>
      </c>
      <c r="H18" s="38">
        <v>14</v>
      </c>
      <c r="I18" s="37">
        <f t="shared" si="2"/>
        <v>-1.924999999999999</v>
      </c>
    </row>
    <row r="19" spans="2:9" ht="15.75">
      <c r="B19" s="5">
        <f t="shared" si="0"/>
        <v>13</v>
      </c>
      <c r="C19" s="6" t="s">
        <v>15</v>
      </c>
      <c r="D19" s="9">
        <v>0.55</v>
      </c>
      <c r="E19" s="8">
        <v>109000</v>
      </c>
      <c r="F19" s="32">
        <v>11</v>
      </c>
      <c r="G19" s="37">
        <f t="shared" si="1"/>
        <v>11.55</v>
      </c>
      <c r="H19" s="38">
        <v>13</v>
      </c>
      <c r="I19" s="37">
        <f t="shared" si="2"/>
        <v>-1.4499999999999993</v>
      </c>
    </row>
    <row r="20" spans="2:9" ht="15.75">
      <c r="B20" s="5">
        <f t="shared" si="0"/>
        <v>14</v>
      </c>
      <c r="C20" s="6" t="s">
        <v>16</v>
      </c>
      <c r="D20" s="9">
        <v>0.65</v>
      </c>
      <c r="E20" s="8">
        <v>115500</v>
      </c>
      <c r="F20" s="32">
        <v>12</v>
      </c>
      <c r="G20" s="37">
        <f t="shared" si="1"/>
        <v>12.600000000000001</v>
      </c>
      <c r="H20" s="38">
        <v>14</v>
      </c>
      <c r="I20" s="37">
        <f t="shared" si="2"/>
        <v>-1.3999999999999986</v>
      </c>
    </row>
    <row r="21" spans="2:9" ht="15.75">
      <c r="B21" s="5">
        <f t="shared" si="0"/>
        <v>15</v>
      </c>
      <c r="C21" s="6" t="s">
        <v>17</v>
      </c>
      <c r="D21" s="9">
        <v>0.77</v>
      </c>
      <c r="E21" s="8">
        <v>152000</v>
      </c>
      <c r="F21" s="32">
        <v>17</v>
      </c>
      <c r="G21" s="37">
        <f t="shared" si="1"/>
        <v>17.85</v>
      </c>
      <c r="H21" s="38">
        <v>19.5</v>
      </c>
      <c r="I21" s="37">
        <f t="shared" si="2"/>
        <v>-1.6499999999999986</v>
      </c>
    </row>
    <row r="22" spans="2:9" ht="15.75">
      <c r="B22" s="5">
        <f t="shared" si="0"/>
        <v>16</v>
      </c>
      <c r="C22" s="6" t="s">
        <v>18</v>
      </c>
      <c r="D22" s="9">
        <v>0.9</v>
      </c>
      <c r="E22" s="8">
        <v>194000</v>
      </c>
      <c r="F22" s="32">
        <v>23</v>
      </c>
      <c r="G22" s="37">
        <f t="shared" si="1"/>
        <v>24.150000000000002</v>
      </c>
      <c r="H22" s="38">
        <v>25.5</v>
      </c>
      <c r="I22" s="37">
        <f t="shared" si="2"/>
        <v>-1.3499999999999979</v>
      </c>
    </row>
    <row r="23" spans="2:9" ht="15.75">
      <c r="B23" s="5">
        <f t="shared" si="0"/>
        <v>17</v>
      </c>
      <c r="C23" s="6" t="s">
        <v>19</v>
      </c>
      <c r="D23" s="9">
        <v>1.3</v>
      </c>
      <c r="E23" s="8">
        <v>500000</v>
      </c>
      <c r="F23" s="32">
        <v>59</v>
      </c>
      <c r="G23" s="37">
        <f t="shared" si="1"/>
        <v>61.95</v>
      </c>
      <c r="H23" s="38">
        <v>71.5</v>
      </c>
      <c r="I23" s="37">
        <f t="shared" si="2"/>
        <v>-9.549999999999997</v>
      </c>
    </row>
    <row r="24" spans="2:9" ht="15.75">
      <c r="B24" s="5">
        <f t="shared" si="0"/>
        <v>18</v>
      </c>
      <c r="C24" s="6" t="s">
        <v>20</v>
      </c>
      <c r="D24" s="9">
        <v>0.93</v>
      </c>
      <c r="E24" s="8">
        <v>330000</v>
      </c>
      <c r="F24" s="32">
        <v>39.5</v>
      </c>
      <c r="G24" s="37">
        <f t="shared" si="1"/>
        <v>41.475</v>
      </c>
      <c r="H24" s="38">
        <v>44.5</v>
      </c>
      <c r="I24" s="37">
        <f t="shared" si="2"/>
        <v>-3.0249999999999986</v>
      </c>
    </row>
    <row r="25" spans="2:9" ht="15.75">
      <c r="B25" s="5">
        <f t="shared" si="0"/>
        <v>19</v>
      </c>
      <c r="C25" s="6" t="s">
        <v>21</v>
      </c>
      <c r="D25" s="9">
        <v>1.07</v>
      </c>
      <c r="E25" s="8">
        <v>555000</v>
      </c>
      <c r="F25" s="32">
        <v>62.5</v>
      </c>
      <c r="G25" s="37">
        <f t="shared" si="1"/>
        <v>65.625</v>
      </c>
      <c r="H25" s="38">
        <v>70.5</v>
      </c>
      <c r="I25" s="37">
        <f t="shared" si="2"/>
        <v>-4.875</v>
      </c>
    </row>
    <row r="26" spans="2:9" ht="15.75">
      <c r="B26" s="5">
        <f t="shared" si="0"/>
        <v>20</v>
      </c>
      <c r="C26" s="6" t="s">
        <v>22</v>
      </c>
      <c r="D26" s="9">
        <v>0.85</v>
      </c>
      <c r="E26" s="8">
        <v>114000</v>
      </c>
      <c r="F26" s="32">
        <v>12.4</v>
      </c>
      <c r="G26" s="37">
        <f t="shared" si="1"/>
        <v>13.020000000000001</v>
      </c>
      <c r="H26" s="38">
        <v>14</v>
      </c>
      <c r="I26" s="37">
        <f t="shared" si="2"/>
        <v>-0.9799999999999986</v>
      </c>
    </row>
    <row r="27" spans="2:9" ht="15.75">
      <c r="B27" s="5">
        <f t="shared" si="0"/>
        <v>21</v>
      </c>
      <c r="C27" s="10" t="s">
        <v>23</v>
      </c>
      <c r="D27" s="11">
        <v>1.1</v>
      </c>
      <c r="E27" s="8">
        <v>266000</v>
      </c>
      <c r="F27" s="32">
        <v>29</v>
      </c>
      <c r="G27" s="37">
        <f t="shared" si="1"/>
        <v>30.450000000000003</v>
      </c>
      <c r="H27" s="38">
        <v>33</v>
      </c>
      <c r="I27" s="37">
        <f t="shared" si="2"/>
        <v>-2.549999999999997</v>
      </c>
    </row>
    <row r="28" spans="2:9" ht="15.75">
      <c r="B28" s="5">
        <f t="shared" si="0"/>
        <v>22</v>
      </c>
      <c r="C28" s="10" t="s">
        <v>24</v>
      </c>
      <c r="D28" s="11">
        <v>1.1</v>
      </c>
      <c r="E28" s="8">
        <v>206000</v>
      </c>
      <c r="F28" s="32">
        <v>25</v>
      </c>
      <c r="G28" s="37">
        <f t="shared" si="1"/>
        <v>26.25</v>
      </c>
      <c r="H28" s="38">
        <v>28.5</v>
      </c>
      <c r="I28" s="37">
        <f t="shared" si="2"/>
        <v>-2.25</v>
      </c>
    </row>
    <row r="29" spans="2:9" ht="15.75">
      <c r="B29" s="5">
        <f t="shared" si="0"/>
        <v>23</v>
      </c>
      <c r="C29" s="10" t="s">
        <v>25</v>
      </c>
      <c r="D29" s="11">
        <v>0.95</v>
      </c>
      <c r="E29" s="8">
        <v>220000</v>
      </c>
      <c r="F29" s="32">
        <v>25.5</v>
      </c>
      <c r="G29" s="37">
        <f t="shared" si="1"/>
        <v>26.775000000000002</v>
      </c>
      <c r="H29" s="38">
        <v>29</v>
      </c>
      <c r="I29" s="37">
        <f t="shared" si="2"/>
        <v>-2.224999999999998</v>
      </c>
    </row>
    <row r="30" spans="2:9" ht="15.75">
      <c r="B30" s="5">
        <f t="shared" si="0"/>
        <v>24</v>
      </c>
      <c r="C30" s="10" t="s">
        <v>26</v>
      </c>
      <c r="D30" s="11">
        <v>1.05</v>
      </c>
      <c r="E30" s="8">
        <v>268000</v>
      </c>
      <c r="F30" s="32">
        <v>31.5</v>
      </c>
      <c r="G30" s="37">
        <f t="shared" si="1"/>
        <v>33.075</v>
      </c>
      <c r="H30" s="38">
        <v>34</v>
      </c>
      <c r="I30" s="37">
        <f t="shared" si="2"/>
        <v>-0.9249999999999972</v>
      </c>
    </row>
    <row r="31" spans="2:9" ht="15.75">
      <c r="B31" s="5">
        <f t="shared" si="0"/>
        <v>25</v>
      </c>
      <c r="C31" s="6" t="s">
        <v>27</v>
      </c>
      <c r="D31" s="9">
        <v>1.1</v>
      </c>
      <c r="E31" s="8">
        <v>820000</v>
      </c>
      <c r="F31" s="32">
        <v>93</v>
      </c>
      <c r="G31" s="37">
        <f t="shared" si="1"/>
        <v>97.65</v>
      </c>
      <c r="H31" s="38">
        <v>106</v>
      </c>
      <c r="I31" s="37">
        <f t="shared" si="2"/>
        <v>-8.349999999999994</v>
      </c>
    </row>
    <row r="32" spans="2:9" ht="15.75">
      <c r="B32" s="5">
        <f t="shared" si="0"/>
        <v>26</v>
      </c>
      <c r="C32" s="6" t="s">
        <v>28</v>
      </c>
      <c r="D32" s="7">
        <v>1.1</v>
      </c>
      <c r="E32" s="8">
        <v>329000</v>
      </c>
      <c r="F32" s="32">
        <v>37.5</v>
      </c>
      <c r="G32" s="37">
        <f t="shared" si="1"/>
        <v>39.375</v>
      </c>
      <c r="H32" s="38">
        <v>43</v>
      </c>
      <c r="I32" s="37">
        <f t="shared" si="2"/>
        <v>-3.625</v>
      </c>
    </row>
    <row r="33" spans="2:9" ht="15.75">
      <c r="B33" s="5">
        <f t="shared" si="0"/>
        <v>27</v>
      </c>
      <c r="C33" s="6" t="s">
        <v>29</v>
      </c>
      <c r="D33" s="7">
        <v>1.1</v>
      </c>
      <c r="E33" s="8">
        <v>425000</v>
      </c>
      <c r="F33" s="32">
        <v>46</v>
      </c>
      <c r="G33" s="37">
        <f t="shared" si="1"/>
        <v>48.300000000000004</v>
      </c>
      <c r="H33" s="38">
        <v>53</v>
      </c>
      <c r="I33" s="37">
        <f t="shared" si="2"/>
        <v>-4.699999999999996</v>
      </c>
    </row>
    <row r="34" spans="2:9" ht="15.75">
      <c r="B34" s="5">
        <f t="shared" si="0"/>
        <v>28</v>
      </c>
      <c r="C34" s="6" t="s">
        <v>30</v>
      </c>
      <c r="D34" s="12">
        <v>1</v>
      </c>
      <c r="E34" s="8">
        <v>245000</v>
      </c>
      <c r="F34" s="32">
        <v>28</v>
      </c>
      <c r="G34" s="37">
        <f t="shared" si="1"/>
        <v>29.400000000000002</v>
      </c>
      <c r="H34" s="38">
        <v>31.5</v>
      </c>
      <c r="I34" s="37">
        <f t="shared" si="2"/>
        <v>-2.099999999999998</v>
      </c>
    </row>
    <row r="35" spans="2:9" ht="15.75">
      <c r="B35" s="5">
        <f t="shared" si="0"/>
        <v>29</v>
      </c>
      <c r="C35" s="6" t="s">
        <v>31</v>
      </c>
      <c r="D35" s="12">
        <v>1</v>
      </c>
      <c r="E35" s="8">
        <v>265000</v>
      </c>
      <c r="F35" s="32">
        <v>30</v>
      </c>
      <c r="G35" s="37">
        <f t="shared" si="1"/>
        <v>31.5</v>
      </c>
      <c r="H35" s="38">
        <v>33</v>
      </c>
      <c r="I35" s="37">
        <f t="shared" si="2"/>
        <v>-1.5</v>
      </c>
    </row>
    <row r="36" spans="2:9" ht="15.75">
      <c r="B36" s="5">
        <f t="shared" si="0"/>
        <v>30</v>
      </c>
      <c r="C36" s="6" t="s">
        <v>32</v>
      </c>
      <c r="D36" s="12">
        <v>1.3</v>
      </c>
      <c r="E36" s="8">
        <v>465000</v>
      </c>
      <c r="F36" s="32">
        <v>50.5</v>
      </c>
      <c r="G36" s="37">
        <f t="shared" si="1"/>
        <v>53.025000000000006</v>
      </c>
      <c r="H36" s="38">
        <v>55</v>
      </c>
      <c r="I36" s="37">
        <f t="shared" si="2"/>
        <v>-1.9749999999999943</v>
      </c>
    </row>
    <row r="37" spans="2:9" ht="15.75">
      <c r="B37" s="5">
        <f t="shared" si="0"/>
        <v>31</v>
      </c>
      <c r="C37" s="6" t="s">
        <v>33</v>
      </c>
      <c r="D37" s="12">
        <v>1</v>
      </c>
      <c r="E37" s="8">
        <v>222000</v>
      </c>
      <c r="F37" s="32">
        <v>25</v>
      </c>
      <c r="G37" s="37">
        <f t="shared" si="1"/>
        <v>26.25</v>
      </c>
      <c r="H37" s="38">
        <v>28</v>
      </c>
      <c r="I37" s="37">
        <f t="shared" si="2"/>
        <v>-1.75</v>
      </c>
    </row>
    <row r="38" spans="2:9" ht="15.75">
      <c r="B38" s="5">
        <f t="shared" si="0"/>
        <v>32</v>
      </c>
      <c r="C38" s="6" t="s">
        <v>34</v>
      </c>
      <c r="D38" s="12">
        <v>1.25</v>
      </c>
      <c r="E38" s="8">
        <v>342000</v>
      </c>
      <c r="F38" s="32">
        <v>35</v>
      </c>
      <c r="G38" s="37">
        <f t="shared" si="1"/>
        <v>36.75</v>
      </c>
      <c r="H38" s="38">
        <v>40</v>
      </c>
      <c r="I38" s="37">
        <f t="shared" si="2"/>
        <v>-3.25</v>
      </c>
    </row>
    <row r="39" spans="2:9" ht="15.75">
      <c r="B39" s="5">
        <f t="shared" si="0"/>
        <v>33</v>
      </c>
      <c r="C39" s="6" t="s">
        <v>35</v>
      </c>
      <c r="D39" s="12">
        <v>0.6</v>
      </c>
      <c r="E39" s="8">
        <v>210000</v>
      </c>
      <c r="F39" s="32">
        <v>22</v>
      </c>
      <c r="G39" s="37">
        <f t="shared" si="1"/>
        <v>23.1</v>
      </c>
      <c r="H39" s="38">
        <v>29</v>
      </c>
      <c r="I39" s="37">
        <f t="shared" si="2"/>
        <v>-5.899999999999999</v>
      </c>
    </row>
    <row r="40" spans="2:9" ht="15.75">
      <c r="B40" s="5">
        <f t="shared" si="0"/>
        <v>34</v>
      </c>
      <c r="C40" s="6" t="s">
        <v>36</v>
      </c>
      <c r="D40" s="9">
        <v>0.75</v>
      </c>
      <c r="E40" s="8">
        <v>195000</v>
      </c>
      <c r="F40" s="32">
        <v>19.5</v>
      </c>
      <c r="G40" s="37">
        <f t="shared" si="1"/>
        <v>20.475</v>
      </c>
      <c r="H40" s="38">
        <v>22.5</v>
      </c>
      <c r="I40" s="37">
        <f t="shared" si="2"/>
        <v>-2.0249999999999986</v>
      </c>
    </row>
    <row r="41" spans="2:9" ht="15.75">
      <c r="B41" s="5">
        <f t="shared" si="0"/>
        <v>35</v>
      </c>
      <c r="C41" s="6" t="s">
        <v>37</v>
      </c>
      <c r="D41" s="9">
        <v>0.75</v>
      </c>
      <c r="E41" s="8">
        <v>190000</v>
      </c>
      <c r="F41" s="32">
        <v>22.5</v>
      </c>
      <c r="G41" s="37">
        <f t="shared" si="1"/>
        <v>23.625</v>
      </c>
      <c r="H41" s="38">
        <v>24.5</v>
      </c>
      <c r="I41" s="37">
        <f t="shared" si="2"/>
        <v>-0.875</v>
      </c>
    </row>
    <row r="42" spans="2:9" ht="15.75">
      <c r="B42" s="5">
        <f t="shared" si="0"/>
        <v>36</v>
      </c>
      <c r="C42" s="6" t="s">
        <v>38</v>
      </c>
      <c r="D42" s="9">
        <v>0.95</v>
      </c>
      <c r="E42" s="8">
        <v>265000</v>
      </c>
      <c r="F42" s="32">
        <v>26.5</v>
      </c>
      <c r="G42" s="37">
        <f t="shared" si="1"/>
        <v>27.825000000000003</v>
      </c>
      <c r="H42" s="38">
        <v>30</v>
      </c>
      <c r="I42" s="37">
        <f t="shared" si="2"/>
        <v>-2.174999999999997</v>
      </c>
    </row>
    <row r="43" spans="2:9" ht="15.75">
      <c r="B43" s="5">
        <f t="shared" si="0"/>
        <v>37</v>
      </c>
      <c r="C43" s="6" t="s">
        <v>39</v>
      </c>
      <c r="D43" s="9">
        <v>0.95</v>
      </c>
      <c r="E43" s="8">
        <v>375000</v>
      </c>
      <c r="F43" s="32">
        <v>37.5</v>
      </c>
      <c r="G43" s="37">
        <f t="shared" si="1"/>
        <v>39.375</v>
      </c>
      <c r="H43" s="38">
        <v>41</v>
      </c>
      <c r="I43" s="37">
        <f t="shared" si="2"/>
        <v>-1.625</v>
      </c>
    </row>
    <row r="44" spans="2:9" ht="15.75">
      <c r="B44" s="5">
        <f t="shared" si="0"/>
        <v>38</v>
      </c>
      <c r="C44" s="6" t="s">
        <v>116</v>
      </c>
      <c r="D44" s="9">
        <v>0.8</v>
      </c>
      <c r="E44" s="8"/>
      <c r="F44" s="32">
        <v>29</v>
      </c>
      <c r="G44" s="37">
        <f t="shared" si="1"/>
        <v>30.450000000000003</v>
      </c>
      <c r="H44" s="38">
        <v>33.5</v>
      </c>
      <c r="I44" s="37">
        <f t="shared" si="2"/>
        <v>-3.049999999999997</v>
      </c>
    </row>
    <row r="45" spans="2:9" ht="15.75">
      <c r="B45" s="5">
        <f t="shared" si="0"/>
        <v>39</v>
      </c>
      <c r="C45" s="33" t="s">
        <v>134</v>
      </c>
      <c r="D45" s="9">
        <v>0.88</v>
      </c>
      <c r="E45" s="8"/>
      <c r="F45" s="32">
        <v>19</v>
      </c>
      <c r="G45" s="37">
        <f t="shared" si="1"/>
        <v>19.95</v>
      </c>
      <c r="H45" s="38">
        <v>21</v>
      </c>
      <c r="I45" s="37">
        <f t="shared" si="2"/>
        <v>-1.0500000000000007</v>
      </c>
    </row>
    <row r="46" spans="2:9" ht="15.75">
      <c r="B46" s="5">
        <f t="shared" si="0"/>
        <v>40</v>
      </c>
      <c r="C46" s="33" t="s">
        <v>141</v>
      </c>
      <c r="D46" s="9">
        <v>0.55</v>
      </c>
      <c r="E46" s="8"/>
      <c r="F46" s="32">
        <v>13.5</v>
      </c>
      <c r="G46" s="37">
        <f t="shared" si="1"/>
        <v>14.175</v>
      </c>
      <c r="H46" s="38">
        <v>18</v>
      </c>
      <c r="I46" s="37">
        <f t="shared" si="2"/>
        <v>-3.8249999999999993</v>
      </c>
    </row>
    <row r="47" spans="2:9" ht="15.75">
      <c r="B47" s="5">
        <f t="shared" si="0"/>
        <v>41</v>
      </c>
      <c r="C47" s="33" t="s">
        <v>142</v>
      </c>
      <c r="D47" s="9">
        <v>0.55</v>
      </c>
      <c r="E47" s="8"/>
      <c r="F47" s="32">
        <v>13</v>
      </c>
      <c r="G47" s="37">
        <f t="shared" si="1"/>
        <v>13.65</v>
      </c>
      <c r="H47" s="38">
        <v>16</v>
      </c>
      <c r="I47" s="37">
        <f t="shared" si="2"/>
        <v>-2.3499999999999996</v>
      </c>
    </row>
    <row r="48" spans="2:9" ht="15.75">
      <c r="B48" s="5">
        <f t="shared" si="0"/>
        <v>42</v>
      </c>
      <c r="C48" s="33" t="s">
        <v>143</v>
      </c>
      <c r="D48" s="9">
        <v>0.68</v>
      </c>
      <c r="E48" s="8"/>
      <c r="F48" s="32">
        <v>16.5</v>
      </c>
      <c r="G48" s="37">
        <f t="shared" si="1"/>
        <v>17.325</v>
      </c>
      <c r="H48" s="38">
        <v>21</v>
      </c>
      <c r="I48" s="37">
        <f t="shared" si="2"/>
        <v>-3.6750000000000007</v>
      </c>
    </row>
    <row r="49" spans="2:9" ht="15.75">
      <c r="B49" s="5">
        <f t="shared" si="0"/>
        <v>43</v>
      </c>
      <c r="C49" s="33" t="s">
        <v>149</v>
      </c>
      <c r="D49" s="9">
        <v>1.1</v>
      </c>
      <c r="E49" s="8"/>
      <c r="F49" s="32">
        <v>35</v>
      </c>
      <c r="G49" s="37">
        <f t="shared" si="1"/>
        <v>36.75</v>
      </c>
      <c r="H49" s="38">
        <v>41.5</v>
      </c>
      <c r="I49" s="37">
        <f t="shared" si="2"/>
        <v>-4.75</v>
      </c>
    </row>
    <row r="50" spans="2:9" ht="15.75">
      <c r="B50" s="5">
        <f t="shared" si="0"/>
        <v>44</v>
      </c>
      <c r="C50" s="33" t="s">
        <v>152</v>
      </c>
      <c r="D50" s="9">
        <v>0.7</v>
      </c>
      <c r="E50" s="8"/>
      <c r="F50" s="32">
        <v>41.5</v>
      </c>
      <c r="G50" s="37">
        <f t="shared" si="1"/>
        <v>43.575</v>
      </c>
      <c r="H50" s="38">
        <v>46</v>
      </c>
      <c r="I50" s="37">
        <f t="shared" si="2"/>
        <v>-2.424999999999997</v>
      </c>
    </row>
    <row r="51" spans="2:9" ht="15.75">
      <c r="B51" s="5">
        <f t="shared" si="0"/>
        <v>45</v>
      </c>
      <c r="C51" s="33" t="s">
        <v>153</v>
      </c>
      <c r="D51" s="9">
        <v>0.95</v>
      </c>
      <c r="E51" s="8"/>
      <c r="F51" s="32">
        <v>23.5</v>
      </c>
      <c r="G51" s="37">
        <f t="shared" si="1"/>
        <v>24.675</v>
      </c>
      <c r="H51" s="38">
        <v>29</v>
      </c>
      <c r="I51" s="37">
        <f t="shared" si="2"/>
        <v>-4.324999999999999</v>
      </c>
    </row>
    <row r="52" spans="2:9" ht="15.75">
      <c r="B52" s="5">
        <f t="shared" si="0"/>
        <v>46</v>
      </c>
      <c r="C52" s="33" t="s">
        <v>158</v>
      </c>
      <c r="D52" s="9">
        <v>0.95</v>
      </c>
      <c r="E52" s="8"/>
      <c r="F52" s="32">
        <v>19</v>
      </c>
      <c r="G52" s="37">
        <f t="shared" si="1"/>
        <v>19.95</v>
      </c>
      <c r="H52" s="38">
        <v>23</v>
      </c>
      <c r="I52" s="37">
        <f t="shared" si="2"/>
        <v>-3.0500000000000007</v>
      </c>
    </row>
    <row r="53" spans="2:9" ht="15.75">
      <c r="B53" s="5">
        <f t="shared" si="0"/>
        <v>47</v>
      </c>
      <c r="C53" s="33" t="s">
        <v>159</v>
      </c>
      <c r="D53" s="9">
        <v>0.95</v>
      </c>
      <c r="E53" s="8"/>
      <c r="F53" s="32">
        <v>33.5</v>
      </c>
      <c r="G53" s="37">
        <f t="shared" si="1"/>
        <v>35.175000000000004</v>
      </c>
      <c r="H53" s="38">
        <v>38</v>
      </c>
      <c r="I53" s="37">
        <f t="shared" si="2"/>
        <v>-2.8249999999999957</v>
      </c>
    </row>
    <row r="54" spans="2:9" ht="15.75">
      <c r="B54" s="5">
        <f t="shared" si="0"/>
        <v>48</v>
      </c>
      <c r="C54" s="33" t="s">
        <v>161</v>
      </c>
      <c r="D54" s="9">
        <v>0.8</v>
      </c>
      <c r="E54" s="8"/>
      <c r="F54" s="32">
        <v>20.5</v>
      </c>
      <c r="G54" s="37">
        <f t="shared" si="1"/>
        <v>21.525000000000002</v>
      </c>
      <c r="H54" s="38">
        <v>25</v>
      </c>
      <c r="I54" s="37">
        <f t="shared" si="2"/>
        <v>-3.474999999999998</v>
      </c>
    </row>
    <row r="55" spans="2:9" ht="15.75">
      <c r="B55" s="5">
        <f t="shared" si="0"/>
        <v>49</v>
      </c>
      <c r="C55" s="33" t="s">
        <v>160</v>
      </c>
      <c r="D55" s="9">
        <v>1.2</v>
      </c>
      <c r="E55" s="8"/>
      <c r="F55" s="32">
        <v>47</v>
      </c>
      <c r="G55" s="37">
        <f t="shared" si="1"/>
        <v>49.35</v>
      </c>
      <c r="H55" s="38">
        <v>54</v>
      </c>
      <c r="I55" s="37">
        <f t="shared" si="2"/>
        <v>-4.649999999999999</v>
      </c>
    </row>
    <row r="56" spans="2:9" ht="15.75">
      <c r="B56" s="5">
        <f t="shared" si="0"/>
        <v>50</v>
      </c>
      <c r="C56" s="33" t="s">
        <v>170</v>
      </c>
      <c r="D56" s="9">
        <v>0.35</v>
      </c>
      <c r="E56" s="8"/>
      <c r="F56" s="32"/>
      <c r="G56" s="37"/>
      <c r="H56" s="38">
        <v>21</v>
      </c>
      <c r="I56" s="37"/>
    </row>
    <row r="57" spans="2:9" ht="15.75">
      <c r="B57" s="5">
        <f t="shared" si="0"/>
        <v>51</v>
      </c>
      <c r="C57" s="33" t="s">
        <v>171</v>
      </c>
      <c r="D57" s="9">
        <v>0.65</v>
      </c>
      <c r="E57" s="8"/>
      <c r="F57" s="32"/>
      <c r="G57" s="37"/>
      <c r="H57" s="38">
        <v>35</v>
      </c>
      <c r="I57" s="37"/>
    </row>
    <row r="58" spans="2:9" ht="15.75">
      <c r="B58" s="5">
        <f t="shared" si="0"/>
        <v>52</v>
      </c>
      <c r="C58" s="10" t="s">
        <v>40</v>
      </c>
      <c r="D58" s="11">
        <v>0.8</v>
      </c>
      <c r="E58" s="8">
        <v>215000</v>
      </c>
      <c r="F58" s="32">
        <v>24.5</v>
      </c>
      <c r="G58" s="37">
        <f t="shared" si="1"/>
        <v>25.725</v>
      </c>
      <c r="H58" s="38">
        <v>28</v>
      </c>
      <c r="I58" s="37">
        <f t="shared" si="2"/>
        <v>-2.2749999999999986</v>
      </c>
    </row>
    <row r="59" spans="2:9" ht="15.75">
      <c r="B59" s="5">
        <f t="shared" si="0"/>
        <v>53</v>
      </c>
      <c r="C59" s="10" t="s">
        <v>41</v>
      </c>
      <c r="D59" s="11">
        <v>0.8</v>
      </c>
      <c r="E59" s="8">
        <v>202000</v>
      </c>
      <c r="F59" s="32">
        <v>22.5</v>
      </c>
      <c r="G59" s="37">
        <f t="shared" si="1"/>
        <v>23.625</v>
      </c>
      <c r="H59" s="38">
        <v>26</v>
      </c>
      <c r="I59" s="37">
        <f t="shared" si="2"/>
        <v>-2.375</v>
      </c>
    </row>
    <row r="60" spans="2:9" ht="15.75">
      <c r="B60" s="5">
        <f t="shared" si="0"/>
        <v>54</v>
      </c>
      <c r="C60" s="10" t="s">
        <v>42</v>
      </c>
      <c r="D60" s="11">
        <v>1</v>
      </c>
      <c r="E60" s="8">
        <v>222000</v>
      </c>
      <c r="F60" s="32">
        <v>24.5</v>
      </c>
      <c r="G60" s="37">
        <f t="shared" si="1"/>
        <v>25.725</v>
      </c>
      <c r="H60" s="38">
        <v>27.5</v>
      </c>
      <c r="I60" s="37">
        <f t="shared" si="2"/>
        <v>-1.7749999999999986</v>
      </c>
    </row>
    <row r="61" spans="2:9" ht="15.75">
      <c r="B61" s="5">
        <f t="shared" si="0"/>
        <v>55</v>
      </c>
      <c r="C61" s="10" t="s">
        <v>43</v>
      </c>
      <c r="D61" s="11">
        <v>1</v>
      </c>
      <c r="E61" s="8">
        <v>251000</v>
      </c>
      <c r="F61" s="32">
        <v>29</v>
      </c>
      <c r="G61" s="37">
        <f t="shared" si="1"/>
        <v>30.450000000000003</v>
      </c>
      <c r="H61" s="38">
        <v>33.5</v>
      </c>
      <c r="I61" s="37">
        <f t="shared" si="2"/>
        <v>-3.049999999999997</v>
      </c>
    </row>
    <row r="62" spans="2:9" ht="15.75">
      <c r="B62" s="5">
        <f t="shared" si="0"/>
        <v>56</v>
      </c>
      <c r="C62" s="10" t="s">
        <v>44</v>
      </c>
      <c r="D62" s="11">
        <v>0.7</v>
      </c>
      <c r="E62" s="8">
        <v>196000</v>
      </c>
      <c r="F62" s="32">
        <v>22</v>
      </c>
      <c r="G62" s="37">
        <f t="shared" si="1"/>
        <v>23.1</v>
      </c>
      <c r="H62" s="38">
        <v>25</v>
      </c>
      <c r="I62" s="37">
        <f t="shared" si="2"/>
        <v>-1.8999999999999986</v>
      </c>
    </row>
    <row r="63" spans="2:9" ht="15.75">
      <c r="B63" s="5">
        <f t="shared" si="0"/>
        <v>57</v>
      </c>
      <c r="C63" s="10" t="s">
        <v>45</v>
      </c>
      <c r="D63" s="11">
        <v>0.7</v>
      </c>
      <c r="E63" s="8">
        <v>254000</v>
      </c>
      <c r="F63" s="32">
        <v>29</v>
      </c>
      <c r="G63" s="37">
        <f t="shared" si="1"/>
        <v>30.450000000000003</v>
      </c>
      <c r="H63" s="38">
        <v>37</v>
      </c>
      <c r="I63" s="37">
        <f t="shared" si="2"/>
        <v>-6.549999999999997</v>
      </c>
    </row>
    <row r="64" spans="2:9" ht="15.75">
      <c r="B64" s="5">
        <f t="shared" si="0"/>
        <v>58</v>
      </c>
      <c r="C64" s="10" t="s">
        <v>46</v>
      </c>
      <c r="D64" s="11">
        <v>0.8</v>
      </c>
      <c r="E64" s="8">
        <v>215000</v>
      </c>
      <c r="F64" s="32">
        <v>24</v>
      </c>
      <c r="G64" s="37">
        <f t="shared" si="1"/>
        <v>25.200000000000003</v>
      </c>
      <c r="H64" s="38">
        <v>27</v>
      </c>
      <c r="I64" s="37">
        <f t="shared" si="2"/>
        <v>-1.7999999999999972</v>
      </c>
    </row>
    <row r="65" spans="2:9" ht="15.75">
      <c r="B65" s="5">
        <f t="shared" si="0"/>
        <v>59</v>
      </c>
      <c r="C65" s="10" t="s">
        <v>47</v>
      </c>
      <c r="D65" s="11">
        <v>0.7</v>
      </c>
      <c r="E65" s="8">
        <v>119000</v>
      </c>
      <c r="F65" s="32">
        <v>13</v>
      </c>
      <c r="G65" s="37">
        <f t="shared" si="1"/>
        <v>13.65</v>
      </c>
      <c r="H65" s="38">
        <v>15</v>
      </c>
      <c r="I65" s="37">
        <f t="shared" si="2"/>
        <v>-1.3499999999999996</v>
      </c>
    </row>
    <row r="66" spans="2:9" ht="15.75">
      <c r="B66" s="5">
        <f t="shared" si="0"/>
        <v>60</v>
      </c>
      <c r="C66" s="10" t="s">
        <v>48</v>
      </c>
      <c r="D66" s="11">
        <v>0.75</v>
      </c>
      <c r="E66" s="8">
        <v>122000</v>
      </c>
      <c r="F66" s="32">
        <v>13.5</v>
      </c>
      <c r="G66" s="37">
        <f t="shared" si="1"/>
        <v>14.175</v>
      </c>
      <c r="H66" s="38">
        <v>15.5</v>
      </c>
      <c r="I66" s="37">
        <f t="shared" si="2"/>
        <v>-1.3249999999999993</v>
      </c>
    </row>
    <row r="67" spans="2:9" ht="15.75">
      <c r="B67" s="5">
        <f t="shared" si="0"/>
        <v>61</v>
      </c>
      <c r="C67" s="10" t="s">
        <v>49</v>
      </c>
      <c r="D67" s="11">
        <v>0.85</v>
      </c>
      <c r="E67" s="8">
        <v>173000</v>
      </c>
      <c r="F67" s="32">
        <v>18.5</v>
      </c>
      <c r="G67" s="37">
        <f t="shared" si="1"/>
        <v>19.425</v>
      </c>
      <c r="H67" s="38">
        <v>21</v>
      </c>
      <c r="I67" s="37">
        <f t="shared" si="2"/>
        <v>-1.5749999999999993</v>
      </c>
    </row>
    <row r="68" spans="2:9" ht="15.75">
      <c r="B68" s="5">
        <f t="shared" si="0"/>
        <v>62</v>
      </c>
      <c r="C68" s="10" t="s">
        <v>50</v>
      </c>
      <c r="D68" s="11">
        <v>0.8</v>
      </c>
      <c r="E68" s="8">
        <v>168000</v>
      </c>
      <c r="F68" s="32">
        <v>18.5</v>
      </c>
      <c r="G68" s="37">
        <f t="shared" si="1"/>
        <v>19.425</v>
      </c>
      <c r="H68" s="38">
        <v>21</v>
      </c>
      <c r="I68" s="37">
        <f t="shared" si="2"/>
        <v>-1.5749999999999993</v>
      </c>
    </row>
    <row r="69" spans="2:9" ht="15.75">
      <c r="B69" s="5">
        <f t="shared" si="0"/>
        <v>63</v>
      </c>
      <c r="C69" s="10" t="s">
        <v>51</v>
      </c>
      <c r="D69" s="11">
        <v>0.4</v>
      </c>
      <c r="E69" s="8">
        <v>50000</v>
      </c>
      <c r="F69" s="32">
        <v>5.5</v>
      </c>
      <c r="G69" s="37">
        <f t="shared" si="1"/>
        <v>5.775</v>
      </c>
      <c r="H69" s="38">
        <v>6.5</v>
      </c>
      <c r="I69" s="37">
        <f t="shared" si="2"/>
        <v>-0.7249999999999996</v>
      </c>
    </row>
    <row r="70" spans="2:9" ht="15.75">
      <c r="B70" s="5">
        <f t="shared" si="0"/>
        <v>64</v>
      </c>
      <c r="C70" s="10" t="s">
        <v>52</v>
      </c>
      <c r="D70" s="11">
        <v>0.7</v>
      </c>
      <c r="E70" s="8">
        <v>66000</v>
      </c>
      <c r="F70" s="32">
        <v>6.6</v>
      </c>
      <c r="G70" s="37">
        <f t="shared" si="1"/>
        <v>6.93</v>
      </c>
      <c r="H70" s="38">
        <v>7.5</v>
      </c>
      <c r="I70" s="37">
        <f t="shared" si="2"/>
        <v>-0.5700000000000003</v>
      </c>
    </row>
    <row r="71" spans="2:9" ht="15.75">
      <c r="B71" s="5">
        <f t="shared" si="0"/>
        <v>65</v>
      </c>
      <c r="C71" s="10" t="s">
        <v>53</v>
      </c>
      <c r="D71" s="11">
        <v>0.7</v>
      </c>
      <c r="E71" s="8">
        <v>118000</v>
      </c>
      <c r="F71" s="32">
        <v>13</v>
      </c>
      <c r="G71" s="37">
        <f t="shared" si="1"/>
        <v>13.65</v>
      </c>
      <c r="H71" s="38">
        <v>15</v>
      </c>
      <c r="I71" s="37">
        <f t="shared" si="2"/>
        <v>-1.3499999999999996</v>
      </c>
    </row>
    <row r="72" spans="2:9" ht="15.75">
      <c r="B72" s="5">
        <f t="shared" si="0"/>
        <v>66</v>
      </c>
      <c r="C72" s="10" t="s">
        <v>54</v>
      </c>
      <c r="D72" s="11">
        <v>0.75</v>
      </c>
      <c r="E72" s="8">
        <v>79200</v>
      </c>
      <c r="F72" s="32">
        <v>8.5</v>
      </c>
      <c r="G72" s="37">
        <f t="shared" si="1"/>
        <v>8.925</v>
      </c>
      <c r="H72" s="38">
        <v>9.5</v>
      </c>
      <c r="I72" s="37">
        <f t="shared" si="2"/>
        <v>-0.5749999999999993</v>
      </c>
    </row>
    <row r="73" spans="2:9" ht="15.75">
      <c r="B73" s="5">
        <f t="shared" si="0"/>
        <v>67</v>
      </c>
      <c r="C73" s="10" t="s">
        <v>55</v>
      </c>
      <c r="D73" s="11">
        <v>0.55</v>
      </c>
      <c r="E73" s="8">
        <v>46000</v>
      </c>
      <c r="F73" s="32">
        <v>4.6</v>
      </c>
      <c r="G73" s="37">
        <f t="shared" si="1"/>
        <v>4.83</v>
      </c>
      <c r="H73" s="38">
        <v>5.5</v>
      </c>
      <c r="I73" s="37">
        <f t="shared" si="2"/>
        <v>-0.6699999999999999</v>
      </c>
    </row>
    <row r="74" spans="2:9" ht="15.75">
      <c r="B74" s="5">
        <f t="shared" si="0"/>
        <v>68</v>
      </c>
      <c r="C74" s="10" t="s">
        <v>56</v>
      </c>
      <c r="D74" s="11">
        <v>1.1</v>
      </c>
      <c r="E74" s="8">
        <v>370000</v>
      </c>
      <c r="F74" s="32">
        <v>44</v>
      </c>
      <c r="G74" s="37">
        <f aca="true" t="shared" si="3" ref="G74:G136">F74*1.05</f>
        <v>46.2</v>
      </c>
      <c r="H74" s="38">
        <v>48</v>
      </c>
      <c r="I74" s="37">
        <f aca="true" t="shared" si="4" ref="I74:I136">G74-H74</f>
        <v>-1.7999999999999972</v>
      </c>
    </row>
    <row r="75" spans="2:9" ht="15.75">
      <c r="B75" s="5">
        <f t="shared" si="0"/>
        <v>69</v>
      </c>
      <c r="C75" s="10" t="s">
        <v>57</v>
      </c>
      <c r="D75" s="11">
        <v>1.1</v>
      </c>
      <c r="E75" s="8">
        <v>505000</v>
      </c>
      <c r="F75" s="32">
        <v>60.5</v>
      </c>
      <c r="G75" s="37">
        <f t="shared" si="3"/>
        <v>63.525000000000006</v>
      </c>
      <c r="H75" s="38">
        <v>63.5</v>
      </c>
      <c r="I75" s="37">
        <f t="shared" si="4"/>
        <v>0.025000000000005684</v>
      </c>
    </row>
    <row r="76" spans="2:9" ht="15.75">
      <c r="B76" s="5">
        <f t="shared" si="0"/>
        <v>70</v>
      </c>
      <c r="C76" s="10" t="s">
        <v>58</v>
      </c>
      <c r="D76" s="11">
        <v>1.1</v>
      </c>
      <c r="E76" s="8">
        <v>375000</v>
      </c>
      <c r="F76" s="32">
        <v>43</v>
      </c>
      <c r="G76" s="37">
        <f t="shared" si="3"/>
        <v>45.15</v>
      </c>
      <c r="H76" s="38">
        <v>51.5</v>
      </c>
      <c r="I76" s="37">
        <f t="shared" si="4"/>
        <v>-6.350000000000001</v>
      </c>
    </row>
    <row r="77" spans="2:9" ht="15.75">
      <c r="B77" s="5">
        <f t="shared" si="0"/>
        <v>71</v>
      </c>
      <c r="C77" s="10" t="s">
        <v>59</v>
      </c>
      <c r="D77" s="11">
        <v>0.9</v>
      </c>
      <c r="E77" s="8">
        <v>267000</v>
      </c>
      <c r="F77" s="32">
        <v>31.5</v>
      </c>
      <c r="G77" s="37">
        <f t="shared" si="3"/>
        <v>33.075</v>
      </c>
      <c r="H77" s="38">
        <v>36</v>
      </c>
      <c r="I77" s="37">
        <f t="shared" si="4"/>
        <v>-2.924999999999997</v>
      </c>
    </row>
    <row r="78" spans="2:9" ht="15.75">
      <c r="B78" s="5">
        <f t="shared" si="0"/>
        <v>72</v>
      </c>
      <c r="C78" s="10" t="s">
        <v>60</v>
      </c>
      <c r="D78" s="11">
        <v>1.4</v>
      </c>
      <c r="E78" s="8">
        <v>915000</v>
      </c>
      <c r="F78" s="32">
        <v>107</v>
      </c>
      <c r="G78" s="37">
        <f t="shared" si="3"/>
        <v>112.35000000000001</v>
      </c>
      <c r="H78" s="38">
        <v>125</v>
      </c>
      <c r="I78" s="37">
        <f t="shared" si="4"/>
        <v>-12.649999999999991</v>
      </c>
    </row>
    <row r="79" spans="2:9" ht="15.75">
      <c r="B79" s="5">
        <f aca="true" t="shared" si="5" ref="B79:B140">B78+1</f>
        <v>73</v>
      </c>
      <c r="C79" s="6" t="s">
        <v>61</v>
      </c>
      <c r="D79" s="9">
        <v>1.4</v>
      </c>
      <c r="E79" s="8">
        <v>835000</v>
      </c>
      <c r="F79" s="32">
        <v>97</v>
      </c>
      <c r="G79" s="37">
        <f t="shared" si="3"/>
        <v>101.85000000000001</v>
      </c>
      <c r="H79" s="38">
        <v>119</v>
      </c>
      <c r="I79" s="37">
        <f t="shared" si="4"/>
        <v>-17.14999999999999</v>
      </c>
    </row>
    <row r="80" spans="2:9" ht="15.75">
      <c r="B80" s="5">
        <f t="shared" si="5"/>
        <v>74</v>
      </c>
      <c r="C80" s="6" t="s">
        <v>62</v>
      </c>
      <c r="D80" s="9">
        <v>1.1</v>
      </c>
      <c r="E80" s="8">
        <v>206000</v>
      </c>
      <c r="F80" s="32">
        <v>25</v>
      </c>
      <c r="G80" s="37">
        <f t="shared" si="3"/>
        <v>26.25</v>
      </c>
      <c r="H80" s="38">
        <v>28</v>
      </c>
      <c r="I80" s="37">
        <f t="shared" si="4"/>
        <v>-1.75</v>
      </c>
    </row>
    <row r="81" spans="2:9" ht="15.75">
      <c r="B81" s="5">
        <f t="shared" si="5"/>
        <v>75</v>
      </c>
      <c r="C81" s="6" t="s">
        <v>63</v>
      </c>
      <c r="D81" s="9">
        <v>1.1</v>
      </c>
      <c r="E81" s="8">
        <v>226000</v>
      </c>
      <c r="F81" s="32">
        <v>26.5</v>
      </c>
      <c r="G81" s="37">
        <f t="shared" si="3"/>
        <v>27.825000000000003</v>
      </c>
      <c r="H81" s="38">
        <v>30.5</v>
      </c>
      <c r="I81" s="37">
        <f t="shared" si="4"/>
        <v>-2.674999999999997</v>
      </c>
    </row>
    <row r="82" spans="2:9" ht="15.75">
      <c r="B82" s="5">
        <f t="shared" si="5"/>
        <v>76</v>
      </c>
      <c r="C82" s="6" t="s">
        <v>64</v>
      </c>
      <c r="D82" s="9">
        <v>0.8</v>
      </c>
      <c r="E82" s="8">
        <v>164000</v>
      </c>
      <c r="F82" s="32">
        <v>19.5</v>
      </c>
      <c r="G82" s="37">
        <f t="shared" si="3"/>
        <v>20.475</v>
      </c>
      <c r="H82" s="38">
        <v>22.5</v>
      </c>
      <c r="I82" s="37">
        <f t="shared" si="4"/>
        <v>-2.0249999999999986</v>
      </c>
    </row>
    <row r="83" spans="2:9" ht="15.75">
      <c r="B83" s="5">
        <f t="shared" si="5"/>
        <v>77</v>
      </c>
      <c r="C83" s="6" t="s">
        <v>65</v>
      </c>
      <c r="D83" s="9">
        <v>0.9</v>
      </c>
      <c r="E83" s="8">
        <v>164000</v>
      </c>
      <c r="F83" s="32">
        <v>19.5</v>
      </c>
      <c r="G83" s="37">
        <f t="shared" si="3"/>
        <v>20.475</v>
      </c>
      <c r="H83" s="38">
        <v>22</v>
      </c>
      <c r="I83" s="37">
        <f t="shared" si="4"/>
        <v>-1.5249999999999986</v>
      </c>
    </row>
    <row r="84" spans="2:9" ht="15.75">
      <c r="B84" s="5">
        <f t="shared" si="5"/>
        <v>78</v>
      </c>
      <c r="C84" s="6" t="s">
        <v>66</v>
      </c>
      <c r="D84" s="9">
        <v>1</v>
      </c>
      <c r="E84" s="8">
        <v>118000</v>
      </c>
      <c r="F84" s="32">
        <v>14</v>
      </c>
      <c r="G84" s="37">
        <f t="shared" si="3"/>
        <v>14.700000000000001</v>
      </c>
      <c r="H84" s="38">
        <v>17</v>
      </c>
      <c r="I84" s="37">
        <f t="shared" si="4"/>
        <v>-2.299999999999999</v>
      </c>
    </row>
    <row r="85" spans="2:9" ht="15.75">
      <c r="B85" s="5">
        <f t="shared" si="5"/>
        <v>79</v>
      </c>
      <c r="C85" s="6" t="s">
        <v>67</v>
      </c>
      <c r="D85" s="9">
        <v>0.8</v>
      </c>
      <c r="E85" s="8">
        <v>115000</v>
      </c>
      <c r="F85" s="32">
        <v>12.5</v>
      </c>
      <c r="G85" s="37">
        <f t="shared" si="3"/>
        <v>13.125</v>
      </c>
      <c r="H85" s="38">
        <v>15</v>
      </c>
      <c r="I85" s="37">
        <f t="shared" si="4"/>
        <v>-1.875</v>
      </c>
    </row>
    <row r="86" spans="2:9" ht="15.75">
      <c r="B86" s="5">
        <f t="shared" si="5"/>
        <v>80</v>
      </c>
      <c r="C86" s="6" t="s">
        <v>68</v>
      </c>
      <c r="D86" s="9">
        <v>0.7</v>
      </c>
      <c r="E86" s="8">
        <v>82500</v>
      </c>
      <c r="F86" s="32">
        <v>8.25</v>
      </c>
      <c r="G86" s="37">
        <f t="shared" si="3"/>
        <v>8.6625</v>
      </c>
      <c r="H86" s="38">
        <v>10</v>
      </c>
      <c r="I86" s="37">
        <f t="shared" si="4"/>
        <v>-1.3375000000000004</v>
      </c>
    </row>
    <row r="87" spans="2:9" ht="15.75">
      <c r="B87" s="5">
        <f t="shared" si="5"/>
        <v>81</v>
      </c>
      <c r="C87" s="6" t="s">
        <v>69</v>
      </c>
      <c r="D87" s="9">
        <v>0.85</v>
      </c>
      <c r="E87" s="8">
        <v>105000</v>
      </c>
      <c r="F87" s="32">
        <v>12</v>
      </c>
      <c r="G87" s="37">
        <f t="shared" si="3"/>
        <v>12.600000000000001</v>
      </c>
      <c r="H87" s="38">
        <v>14</v>
      </c>
      <c r="I87" s="37">
        <f t="shared" si="4"/>
        <v>-1.3999999999999986</v>
      </c>
    </row>
    <row r="88" spans="2:9" ht="15.75">
      <c r="B88" s="5">
        <f t="shared" si="5"/>
        <v>82</v>
      </c>
      <c r="C88" s="6" t="s">
        <v>70</v>
      </c>
      <c r="D88" s="9">
        <v>0.85</v>
      </c>
      <c r="E88" s="8">
        <v>166000</v>
      </c>
      <c r="F88" s="32">
        <v>19</v>
      </c>
      <c r="G88" s="37">
        <f t="shared" si="3"/>
        <v>19.95</v>
      </c>
      <c r="H88" s="38">
        <v>21.5</v>
      </c>
      <c r="I88" s="37">
        <f t="shared" si="4"/>
        <v>-1.5500000000000007</v>
      </c>
    </row>
    <row r="89" spans="2:9" ht="15.75">
      <c r="B89" s="5">
        <f t="shared" si="5"/>
        <v>83</v>
      </c>
      <c r="C89" s="6" t="s">
        <v>71</v>
      </c>
      <c r="D89" s="9">
        <v>1.05</v>
      </c>
      <c r="E89" s="8">
        <v>118000</v>
      </c>
      <c r="F89" s="32">
        <v>13</v>
      </c>
      <c r="G89" s="37">
        <f t="shared" si="3"/>
        <v>13.65</v>
      </c>
      <c r="H89" s="38">
        <v>15.5</v>
      </c>
      <c r="I89" s="37">
        <f t="shared" si="4"/>
        <v>-1.8499999999999996</v>
      </c>
    </row>
    <row r="90" spans="2:10" ht="15.75">
      <c r="B90" s="5">
        <f t="shared" si="5"/>
        <v>84</v>
      </c>
      <c r="C90" s="6" t="s">
        <v>72</v>
      </c>
      <c r="D90" s="9">
        <v>0.7</v>
      </c>
      <c r="E90" s="8">
        <v>134000</v>
      </c>
      <c r="F90" s="32">
        <v>16</v>
      </c>
      <c r="G90" s="37">
        <f t="shared" si="3"/>
        <v>16.8</v>
      </c>
      <c r="H90" s="39">
        <v>18.5</v>
      </c>
      <c r="I90" s="37">
        <f t="shared" si="4"/>
        <v>-1.6999999999999993</v>
      </c>
      <c r="J90" s="34"/>
    </row>
    <row r="91" spans="2:9" ht="15.75">
      <c r="B91" s="5">
        <f t="shared" si="5"/>
        <v>85</v>
      </c>
      <c r="C91" s="6" t="s">
        <v>73</v>
      </c>
      <c r="D91" s="9">
        <v>0.95</v>
      </c>
      <c r="E91" s="8">
        <v>430000</v>
      </c>
      <c r="F91" s="32">
        <v>51</v>
      </c>
      <c r="G91" s="37">
        <f t="shared" si="3"/>
        <v>53.550000000000004</v>
      </c>
      <c r="H91" s="39">
        <v>57.5</v>
      </c>
      <c r="I91" s="37">
        <f t="shared" si="4"/>
        <v>-3.9499999999999957</v>
      </c>
    </row>
    <row r="92" spans="2:9" ht="15.75">
      <c r="B92" s="5">
        <f t="shared" si="5"/>
        <v>86</v>
      </c>
      <c r="C92" s="6" t="s">
        <v>74</v>
      </c>
      <c r="D92" s="9">
        <v>1</v>
      </c>
      <c r="E92" s="8">
        <v>257000</v>
      </c>
      <c r="F92" s="32">
        <v>31</v>
      </c>
      <c r="G92" s="37">
        <f t="shared" si="3"/>
        <v>32.550000000000004</v>
      </c>
      <c r="H92" s="39">
        <v>35.5</v>
      </c>
      <c r="I92" s="37">
        <f t="shared" si="4"/>
        <v>-2.9499999999999957</v>
      </c>
    </row>
    <row r="93" spans="2:9" ht="15.75">
      <c r="B93" s="5">
        <f t="shared" si="5"/>
        <v>87</v>
      </c>
      <c r="C93" s="6" t="s">
        <v>75</v>
      </c>
      <c r="D93" s="9">
        <v>1.1</v>
      </c>
      <c r="E93" s="8">
        <v>323000</v>
      </c>
      <c r="F93" s="32">
        <v>38.5</v>
      </c>
      <c r="G93" s="37">
        <f t="shared" si="3"/>
        <v>40.425000000000004</v>
      </c>
      <c r="H93" s="39">
        <v>44</v>
      </c>
      <c r="I93" s="37">
        <f t="shared" si="4"/>
        <v>-3.5749999999999957</v>
      </c>
    </row>
    <row r="94" spans="2:9" ht="15.75">
      <c r="B94" s="5">
        <f t="shared" si="5"/>
        <v>88</v>
      </c>
      <c r="C94" s="6" t="s">
        <v>76</v>
      </c>
      <c r="D94" s="9">
        <v>1.1</v>
      </c>
      <c r="E94" s="8">
        <v>319000</v>
      </c>
      <c r="F94" s="32">
        <v>37</v>
      </c>
      <c r="G94" s="37">
        <f t="shared" si="3"/>
        <v>38.85</v>
      </c>
      <c r="H94" s="39">
        <v>41</v>
      </c>
      <c r="I94" s="37">
        <f t="shared" si="4"/>
        <v>-2.1499999999999986</v>
      </c>
    </row>
    <row r="95" spans="2:9" ht="15.75">
      <c r="B95" s="5">
        <f t="shared" si="5"/>
        <v>89</v>
      </c>
      <c r="C95" s="6" t="s">
        <v>77</v>
      </c>
      <c r="D95" s="9">
        <v>1</v>
      </c>
      <c r="E95" s="8">
        <v>304000</v>
      </c>
      <c r="F95" s="32">
        <v>35.5</v>
      </c>
      <c r="G95" s="37">
        <f t="shared" si="3"/>
        <v>37.275</v>
      </c>
      <c r="H95" s="39">
        <v>40</v>
      </c>
      <c r="I95" s="37">
        <f t="shared" si="4"/>
        <v>-2.7250000000000014</v>
      </c>
    </row>
    <row r="96" spans="2:9" ht="15.75">
      <c r="B96" s="5">
        <f t="shared" si="5"/>
        <v>90</v>
      </c>
      <c r="C96" s="6" t="s">
        <v>78</v>
      </c>
      <c r="D96" s="9">
        <v>1.1</v>
      </c>
      <c r="E96" s="8">
        <v>359000</v>
      </c>
      <c r="F96" s="32">
        <v>43</v>
      </c>
      <c r="G96" s="37">
        <f t="shared" si="3"/>
        <v>45.15</v>
      </c>
      <c r="H96" s="39">
        <v>47.5</v>
      </c>
      <c r="I96" s="37">
        <f t="shared" si="4"/>
        <v>-2.3500000000000014</v>
      </c>
    </row>
    <row r="97" spans="2:9" ht="15.75">
      <c r="B97" s="5">
        <f t="shared" si="5"/>
        <v>91</v>
      </c>
      <c r="C97" s="13" t="s">
        <v>79</v>
      </c>
      <c r="D97" s="9">
        <v>1.1</v>
      </c>
      <c r="E97" s="8">
        <v>380000</v>
      </c>
      <c r="F97" s="32">
        <v>46</v>
      </c>
      <c r="G97" s="37">
        <f t="shared" si="3"/>
        <v>48.300000000000004</v>
      </c>
      <c r="H97" s="39">
        <v>52</v>
      </c>
      <c r="I97" s="37">
        <f t="shared" si="4"/>
        <v>-3.6999999999999957</v>
      </c>
    </row>
    <row r="98" spans="2:9" ht="15.75">
      <c r="B98" s="5">
        <f t="shared" si="5"/>
        <v>92</v>
      </c>
      <c r="C98" s="13" t="s">
        <v>80</v>
      </c>
      <c r="D98" s="9">
        <v>1.4</v>
      </c>
      <c r="E98" s="8">
        <v>790000</v>
      </c>
      <c r="F98" s="32">
        <v>93</v>
      </c>
      <c r="G98" s="37">
        <f t="shared" si="3"/>
        <v>97.65</v>
      </c>
      <c r="H98" s="39">
        <v>102</v>
      </c>
      <c r="I98" s="37">
        <f t="shared" si="4"/>
        <v>-4.349999999999994</v>
      </c>
    </row>
    <row r="99" spans="2:9" ht="15.75">
      <c r="B99" s="5">
        <f t="shared" si="5"/>
        <v>93</v>
      </c>
      <c r="C99" s="13" t="s">
        <v>81</v>
      </c>
      <c r="D99" s="9">
        <v>1.1</v>
      </c>
      <c r="E99" s="8">
        <v>473000</v>
      </c>
      <c r="F99" s="32">
        <v>55.5</v>
      </c>
      <c r="G99" s="37">
        <f t="shared" si="3"/>
        <v>58.275000000000006</v>
      </c>
      <c r="H99" s="39">
        <v>62</v>
      </c>
      <c r="I99" s="37">
        <f t="shared" si="4"/>
        <v>-3.7249999999999943</v>
      </c>
    </row>
    <row r="100" spans="2:9" ht="15.75">
      <c r="B100" s="5">
        <f t="shared" si="5"/>
        <v>94</v>
      </c>
      <c r="C100" s="13" t="s">
        <v>82</v>
      </c>
      <c r="D100" s="9" t="s">
        <v>91</v>
      </c>
      <c r="E100" s="8">
        <v>1460000</v>
      </c>
      <c r="F100" s="32">
        <v>146</v>
      </c>
      <c r="G100" s="37">
        <f t="shared" si="3"/>
        <v>153.3</v>
      </c>
      <c r="H100" s="39">
        <v>153</v>
      </c>
      <c r="I100" s="37">
        <f t="shared" si="4"/>
        <v>0.30000000000001137</v>
      </c>
    </row>
    <row r="101" spans="2:9" ht="15.75">
      <c r="B101" s="5">
        <f t="shared" si="5"/>
        <v>95</v>
      </c>
      <c r="C101" s="13" t="s">
        <v>97</v>
      </c>
      <c r="D101" s="9">
        <v>1.2</v>
      </c>
      <c r="E101" s="8"/>
      <c r="F101" s="32">
        <v>41.5</v>
      </c>
      <c r="G101" s="37">
        <f t="shared" si="3"/>
        <v>43.575</v>
      </c>
      <c r="H101" s="39">
        <v>46</v>
      </c>
      <c r="I101" s="37">
        <f t="shared" si="4"/>
        <v>-2.424999999999997</v>
      </c>
    </row>
    <row r="102" spans="2:9" ht="15.75">
      <c r="B102" s="5">
        <f t="shared" si="5"/>
        <v>96</v>
      </c>
      <c r="C102" s="13" t="s">
        <v>98</v>
      </c>
      <c r="D102" s="9">
        <v>1.4</v>
      </c>
      <c r="E102" s="8"/>
      <c r="F102" s="32">
        <v>74.5</v>
      </c>
      <c r="G102" s="37">
        <f t="shared" si="3"/>
        <v>78.22500000000001</v>
      </c>
      <c r="H102" s="39">
        <v>84</v>
      </c>
      <c r="I102" s="37">
        <f t="shared" si="4"/>
        <v>-5.7749999999999915</v>
      </c>
    </row>
    <row r="103" spans="2:9" ht="15.75">
      <c r="B103" s="5">
        <f t="shared" si="5"/>
        <v>97</v>
      </c>
      <c r="C103" s="13" t="s">
        <v>99</v>
      </c>
      <c r="D103" s="9">
        <v>1.4</v>
      </c>
      <c r="E103" s="8"/>
      <c r="F103" s="32">
        <v>66</v>
      </c>
      <c r="G103" s="37">
        <f t="shared" si="3"/>
        <v>69.3</v>
      </c>
      <c r="H103" s="39">
        <v>74</v>
      </c>
      <c r="I103" s="37">
        <f t="shared" si="4"/>
        <v>-4.700000000000003</v>
      </c>
    </row>
    <row r="104" spans="2:9" ht="15.75">
      <c r="B104" s="5">
        <f t="shared" si="5"/>
        <v>98</v>
      </c>
      <c r="C104" s="13" t="s">
        <v>100</v>
      </c>
      <c r="D104" s="9">
        <v>0.5</v>
      </c>
      <c r="E104" s="8"/>
      <c r="F104" s="32">
        <v>18</v>
      </c>
      <c r="G104" s="37">
        <f t="shared" si="3"/>
        <v>18.900000000000002</v>
      </c>
      <c r="H104" s="39">
        <v>22</v>
      </c>
      <c r="I104" s="37">
        <f t="shared" si="4"/>
        <v>-3.099999999999998</v>
      </c>
    </row>
    <row r="105" spans="2:9" ht="15.75">
      <c r="B105" s="5">
        <f t="shared" si="5"/>
        <v>99</v>
      </c>
      <c r="C105" s="13" t="s">
        <v>108</v>
      </c>
      <c r="D105" s="9">
        <v>1.15</v>
      </c>
      <c r="E105" s="8"/>
      <c r="F105" s="32">
        <v>60.5</v>
      </c>
      <c r="G105" s="37">
        <f t="shared" si="3"/>
        <v>63.525000000000006</v>
      </c>
      <c r="H105" s="39">
        <v>72.5</v>
      </c>
      <c r="I105" s="37">
        <f t="shared" si="4"/>
        <v>-8.974999999999994</v>
      </c>
    </row>
    <row r="106" spans="2:9" ht="15.75">
      <c r="B106" s="5">
        <f t="shared" si="5"/>
        <v>100</v>
      </c>
      <c r="C106" s="13" t="s">
        <v>109</v>
      </c>
      <c r="D106" s="9">
        <v>0.9</v>
      </c>
      <c r="E106" s="8"/>
      <c r="F106" s="32">
        <v>19.5</v>
      </c>
      <c r="G106" s="37">
        <f t="shared" si="3"/>
        <v>20.475</v>
      </c>
      <c r="H106" s="39">
        <v>25.5</v>
      </c>
      <c r="I106" s="37">
        <f t="shared" si="4"/>
        <v>-5.024999999999999</v>
      </c>
    </row>
    <row r="107" spans="2:9" ht="15.75">
      <c r="B107" s="5">
        <f t="shared" si="5"/>
        <v>101</v>
      </c>
      <c r="C107" s="13" t="s">
        <v>110</v>
      </c>
      <c r="D107" s="9">
        <v>1</v>
      </c>
      <c r="E107" s="8"/>
      <c r="F107" s="32">
        <v>40.5</v>
      </c>
      <c r="G107" s="37">
        <f t="shared" si="3"/>
        <v>42.525</v>
      </c>
      <c r="H107" s="39">
        <v>46.5</v>
      </c>
      <c r="I107" s="37">
        <f t="shared" si="4"/>
        <v>-3.9750000000000014</v>
      </c>
    </row>
    <row r="108" spans="2:9" ht="15.75">
      <c r="B108" s="5">
        <f t="shared" si="5"/>
        <v>102</v>
      </c>
      <c r="C108" s="13" t="s">
        <v>111</v>
      </c>
      <c r="D108" s="9">
        <v>1</v>
      </c>
      <c r="E108" s="8"/>
      <c r="F108" s="32">
        <v>27.5</v>
      </c>
      <c r="G108" s="37">
        <f t="shared" si="3"/>
        <v>28.875</v>
      </c>
      <c r="H108" s="39">
        <v>35.5</v>
      </c>
      <c r="I108" s="37">
        <f t="shared" si="4"/>
        <v>-6.625</v>
      </c>
    </row>
    <row r="109" spans="2:9" ht="15.75">
      <c r="B109" s="5">
        <f t="shared" si="5"/>
        <v>103</v>
      </c>
      <c r="C109" s="13" t="s">
        <v>112</v>
      </c>
      <c r="D109" s="9">
        <v>0.9</v>
      </c>
      <c r="E109" s="8"/>
      <c r="F109" s="32">
        <v>28</v>
      </c>
      <c r="G109" s="37">
        <f t="shared" si="3"/>
        <v>29.400000000000002</v>
      </c>
      <c r="H109" s="39">
        <v>31.5</v>
      </c>
      <c r="I109" s="37">
        <f t="shared" si="4"/>
        <v>-2.099999999999998</v>
      </c>
    </row>
    <row r="110" spans="2:9" ht="15.75">
      <c r="B110" s="5">
        <f t="shared" si="5"/>
        <v>104</v>
      </c>
      <c r="C110" s="13" t="s">
        <v>113</v>
      </c>
      <c r="D110" s="9">
        <v>0.8</v>
      </c>
      <c r="E110" s="8"/>
      <c r="F110" s="32">
        <v>32</v>
      </c>
      <c r="G110" s="37">
        <f t="shared" si="3"/>
        <v>33.6</v>
      </c>
      <c r="H110" s="39">
        <v>36</v>
      </c>
      <c r="I110" s="37">
        <f t="shared" si="4"/>
        <v>-2.3999999999999986</v>
      </c>
    </row>
    <row r="111" spans="2:9" ht="15.75">
      <c r="B111" s="5">
        <f t="shared" si="5"/>
        <v>105</v>
      </c>
      <c r="C111" s="13" t="s">
        <v>114</v>
      </c>
      <c r="D111" s="9">
        <v>1.15</v>
      </c>
      <c r="E111" s="8"/>
      <c r="F111" s="32">
        <v>51.5</v>
      </c>
      <c r="G111" s="37">
        <f t="shared" si="3"/>
        <v>54.075</v>
      </c>
      <c r="H111" s="39">
        <v>57.5</v>
      </c>
      <c r="I111" s="37">
        <f t="shared" si="4"/>
        <v>-3.424999999999997</v>
      </c>
    </row>
    <row r="112" spans="2:9" ht="15.75">
      <c r="B112" s="5">
        <f t="shared" si="5"/>
        <v>106</v>
      </c>
      <c r="C112" s="6" t="s">
        <v>83</v>
      </c>
      <c r="D112" s="9">
        <v>1</v>
      </c>
      <c r="E112" s="8">
        <v>270000</v>
      </c>
      <c r="F112" s="32">
        <v>31</v>
      </c>
      <c r="G112" s="37">
        <f t="shared" si="3"/>
        <v>32.550000000000004</v>
      </c>
      <c r="H112" s="39">
        <v>35.5</v>
      </c>
      <c r="I112" s="37">
        <f t="shared" si="4"/>
        <v>-2.9499999999999957</v>
      </c>
    </row>
    <row r="113" spans="2:9" ht="15.75">
      <c r="B113" s="5">
        <f t="shared" si="5"/>
        <v>107</v>
      </c>
      <c r="C113" s="6" t="s">
        <v>84</v>
      </c>
      <c r="D113" s="9">
        <v>1</v>
      </c>
      <c r="E113" s="8">
        <v>295000</v>
      </c>
      <c r="F113" s="32">
        <v>35</v>
      </c>
      <c r="G113" s="37">
        <f t="shared" si="3"/>
        <v>36.75</v>
      </c>
      <c r="H113" s="39">
        <v>41</v>
      </c>
      <c r="I113" s="37">
        <f t="shared" si="4"/>
        <v>-4.25</v>
      </c>
    </row>
    <row r="114" spans="2:9" ht="15.75">
      <c r="B114" s="5">
        <f t="shared" si="5"/>
        <v>108</v>
      </c>
      <c r="C114" s="6" t="s">
        <v>85</v>
      </c>
      <c r="D114" s="9">
        <v>0.7</v>
      </c>
      <c r="E114" s="8">
        <v>97000</v>
      </c>
      <c r="F114" s="32">
        <v>11</v>
      </c>
      <c r="G114" s="37">
        <f t="shared" si="3"/>
        <v>11.55</v>
      </c>
      <c r="H114" s="39">
        <v>12.5</v>
      </c>
      <c r="I114" s="37">
        <f t="shared" si="4"/>
        <v>-0.9499999999999993</v>
      </c>
    </row>
    <row r="115" spans="2:9" ht="15.75">
      <c r="B115" s="5">
        <f t="shared" si="5"/>
        <v>109</v>
      </c>
      <c r="C115" s="6" t="s">
        <v>86</v>
      </c>
      <c r="D115" s="14">
        <v>1.05</v>
      </c>
      <c r="E115" s="8">
        <v>480000</v>
      </c>
      <c r="F115" s="32">
        <v>56.5</v>
      </c>
      <c r="G115" s="37">
        <f t="shared" si="3"/>
        <v>59.325</v>
      </c>
      <c r="H115" s="39">
        <v>66</v>
      </c>
      <c r="I115" s="37">
        <f t="shared" si="4"/>
        <v>-6.674999999999997</v>
      </c>
    </row>
    <row r="116" spans="2:9" ht="15.75">
      <c r="B116" s="5">
        <f t="shared" si="5"/>
        <v>110</v>
      </c>
      <c r="C116" s="31" t="s">
        <v>117</v>
      </c>
      <c r="D116" s="14">
        <v>1.1</v>
      </c>
      <c r="E116" s="8"/>
      <c r="F116" s="32">
        <v>22</v>
      </c>
      <c r="G116" s="37">
        <f t="shared" si="3"/>
        <v>23.1</v>
      </c>
      <c r="H116" s="39">
        <v>26</v>
      </c>
      <c r="I116" s="37">
        <f t="shared" si="4"/>
        <v>-2.8999999999999986</v>
      </c>
    </row>
    <row r="117" spans="2:9" ht="15.75">
      <c r="B117" s="5">
        <f t="shared" si="5"/>
        <v>111</v>
      </c>
      <c r="C117" s="31" t="s">
        <v>118</v>
      </c>
      <c r="D117" s="14">
        <v>1</v>
      </c>
      <c r="E117" s="8"/>
      <c r="F117" s="32">
        <v>16.5</v>
      </c>
      <c r="G117" s="37">
        <f t="shared" si="3"/>
        <v>17.325</v>
      </c>
      <c r="H117" s="39">
        <v>19.5</v>
      </c>
      <c r="I117" s="37">
        <f t="shared" si="4"/>
        <v>-2.1750000000000007</v>
      </c>
    </row>
    <row r="118" spans="2:9" ht="15.75">
      <c r="B118" s="5">
        <f t="shared" si="5"/>
        <v>112</v>
      </c>
      <c r="C118" s="31" t="s">
        <v>119</v>
      </c>
      <c r="D118" s="14">
        <v>1.1</v>
      </c>
      <c r="E118" s="8"/>
      <c r="F118" s="32">
        <v>19.5</v>
      </c>
      <c r="G118" s="37">
        <f t="shared" si="3"/>
        <v>20.475</v>
      </c>
      <c r="H118" s="39">
        <v>25</v>
      </c>
      <c r="I118" s="37">
        <f t="shared" si="4"/>
        <v>-4.524999999999999</v>
      </c>
    </row>
    <row r="119" spans="2:9" ht="15.75">
      <c r="B119" s="5">
        <f t="shared" si="5"/>
        <v>113</v>
      </c>
      <c r="C119" s="31" t="s">
        <v>120</v>
      </c>
      <c r="D119" s="14">
        <v>1.1</v>
      </c>
      <c r="E119" s="8"/>
      <c r="F119" s="32">
        <v>21</v>
      </c>
      <c r="G119" s="37">
        <f t="shared" si="3"/>
        <v>22.05</v>
      </c>
      <c r="H119" s="39">
        <v>27</v>
      </c>
      <c r="I119" s="37">
        <f t="shared" si="4"/>
        <v>-4.949999999999999</v>
      </c>
    </row>
    <row r="120" spans="2:9" ht="15.75">
      <c r="B120" s="5">
        <f t="shared" si="5"/>
        <v>114</v>
      </c>
      <c r="C120" s="31" t="s">
        <v>121</v>
      </c>
      <c r="D120" s="14">
        <v>1.1</v>
      </c>
      <c r="E120" s="8"/>
      <c r="F120" s="32">
        <v>22</v>
      </c>
      <c r="G120" s="37">
        <f t="shared" si="3"/>
        <v>23.1</v>
      </c>
      <c r="H120" s="39">
        <v>28</v>
      </c>
      <c r="I120" s="37">
        <f t="shared" si="4"/>
        <v>-4.899999999999999</v>
      </c>
    </row>
    <row r="121" spans="2:9" ht="15.75">
      <c r="B121" s="5">
        <f t="shared" si="5"/>
        <v>115</v>
      </c>
      <c r="C121" s="31" t="s">
        <v>122</v>
      </c>
      <c r="D121" s="14">
        <v>1</v>
      </c>
      <c r="E121" s="8"/>
      <c r="F121" s="32">
        <v>15.5</v>
      </c>
      <c r="G121" s="37">
        <f t="shared" si="3"/>
        <v>16.275000000000002</v>
      </c>
      <c r="H121" s="39">
        <v>20</v>
      </c>
      <c r="I121" s="37">
        <f t="shared" si="4"/>
        <v>-3.724999999999998</v>
      </c>
    </row>
    <row r="122" spans="2:9" ht="15.75">
      <c r="B122" s="5">
        <f t="shared" si="5"/>
        <v>116</v>
      </c>
      <c r="C122" s="31" t="s">
        <v>123</v>
      </c>
      <c r="D122" s="14">
        <v>1.1</v>
      </c>
      <c r="E122" s="8"/>
      <c r="F122" s="32">
        <v>24</v>
      </c>
      <c r="G122" s="37">
        <f t="shared" si="3"/>
        <v>25.200000000000003</v>
      </c>
      <c r="H122" s="39">
        <v>30.5</v>
      </c>
      <c r="I122" s="37">
        <f t="shared" si="4"/>
        <v>-5.299999999999997</v>
      </c>
    </row>
    <row r="123" spans="2:9" ht="15.75">
      <c r="B123" s="5">
        <f t="shared" si="5"/>
        <v>117</v>
      </c>
      <c r="C123" s="31" t="s">
        <v>124</v>
      </c>
      <c r="D123" s="14">
        <v>1</v>
      </c>
      <c r="E123" s="8"/>
      <c r="F123" s="32">
        <v>15.5</v>
      </c>
      <c r="G123" s="37">
        <f t="shared" si="3"/>
        <v>16.275000000000002</v>
      </c>
      <c r="H123" s="39">
        <v>19</v>
      </c>
      <c r="I123" s="37">
        <f t="shared" si="4"/>
        <v>-2.724999999999998</v>
      </c>
    </row>
    <row r="124" spans="2:9" ht="15.75">
      <c r="B124" s="5">
        <f t="shared" si="5"/>
        <v>118</v>
      </c>
      <c r="C124" s="31" t="s">
        <v>125</v>
      </c>
      <c r="D124" s="14">
        <v>1</v>
      </c>
      <c r="E124" s="8"/>
      <c r="F124" s="32">
        <v>18</v>
      </c>
      <c r="G124" s="37">
        <f t="shared" si="3"/>
        <v>18.900000000000002</v>
      </c>
      <c r="H124" s="39">
        <v>23</v>
      </c>
      <c r="I124" s="37">
        <f t="shared" si="4"/>
        <v>-4.099999999999998</v>
      </c>
    </row>
    <row r="125" spans="2:9" ht="15.75">
      <c r="B125" s="5">
        <f t="shared" si="5"/>
        <v>119</v>
      </c>
      <c r="C125" s="31" t="s">
        <v>126</v>
      </c>
      <c r="D125" s="14">
        <v>0.95</v>
      </c>
      <c r="E125" s="8"/>
      <c r="F125" s="32">
        <v>16</v>
      </c>
      <c r="G125" s="37">
        <f t="shared" si="3"/>
        <v>16.8</v>
      </c>
      <c r="H125" s="39">
        <v>20</v>
      </c>
      <c r="I125" s="37">
        <f t="shared" si="4"/>
        <v>-3.1999999999999993</v>
      </c>
    </row>
    <row r="126" spans="2:9" ht="15.75">
      <c r="B126" s="5">
        <f t="shared" si="5"/>
        <v>120</v>
      </c>
      <c r="C126" s="31" t="s">
        <v>127</v>
      </c>
      <c r="D126" s="14">
        <v>0.85</v>
      </c>
      <c r="E126" s="8"/>
      <c r="F126" s="32">
        <v>15</v>
      </c>
      <c r="G126" s="37">
        <f t="shared" si="3"/>
        <v>15.75</v>
      </c>
      <c r="H126" s="39">
        <v>18.5</v>
      </c>
      <c r="I126" s="37">
        <f t="shared" si="4"/>
        <v>-2.75</v>
      </c>
    </row>
    <row r="127" spans="2:9" ht="15.75">
      <c r="B127" s="5">
        <f t="shared" si="5"/>
        <v>121</v>
      </c>
      <c r="C127" s="31" t="s">
        <v>128</v>
      </c>
      <c r="D127" s="14">
        <v>1</v>
      </c>
      <c r="E127" s="8"/>
      <c r="F127" s="32">
        <v>17.5</v>
      </c>
      <c r="G127" s="37">
        <f t="shared" si="3"/>
        <v>18.375</v>
      </c>
      <c r="H127" s="39">
        <v>20.5</v>
      </c>
      <c r="I127" s="37">
        <f t="shared" si="4"/>
        <v>-2.125</v>
      </c>
    </row>
    <row r="128" spans="2:9" ht="15.75">
      <c r="B128" s="5">
        <f t="shared" si="5"/>
        <v>122</v>
      </c>
      <c r="C128" s="31" t="s">
        <v>129</v>
      </c>
      <c r="D128" s="14">
        <v>0.85</v>
      </c>
      <c r="E128" s="8"/>
      <c r="F128" s="32">
        <v>12.5</v>
      </c>
      <c r="G128" s="37">
        <f t="shared" si="3"/>
        <v>13.125</v>
      </c>
      <c r="H128" s="39">
        <v>14.5</v>
      </c>
      <c r="I128" s="37">
        <f t="shared" si="4"/>
        <v>-1.375</v>
      </c>
    </row>
    <row r="129" spans="2:9" ht="15.75">
      <c r="B129" s="5">
        <f t="shared" si="5"/>
        <v>123</v>
      </c>
      <c r="C129" s="31" t="s">
        <v>130</v>
      </c>
      <c r="D129" s="14">
        <v>0.85</v>
      </c>
      <c r="E129" s="8"/>
      <c r="F129" s="32">
        <v>15</v>
      </c>
      <c r="G129" s="37">
        <f t="shared" si="3"/>
        <v>15.75</v>
      </c>
      <c r="H129" s="39">
        <v>17.5</v>
      </c>
      <c r="I129" s="37">
        <f t="shared" si="4"/>
        <v>-1.75</v>
      </c>
    </row>
    <row r="130" spans="2:9" ht="15.75">
      <c r="B130" s="5">
        <f t="shared" si="5"/>
        <v>124</v>
      </c>
      <c r="C130" s="31" t="s">
        <v>136</v>
      </c>
      <c r="D130" s="14">
        <v>1</v>
      </c>
      <c r="E130" s="8"/>
      <c r="F130" s="32">
        <v>12.5</v>
      </c>
      <c r="G130" s="37">
        <f t="shared" si="3"/>
        <v>13.125</v>
      </c>
      <c r="H130" s="39">
        <v>16.5</v>
      </c>
      <c r="I130" s="37">
        <f t="shared" si="4"/>
        <v>-3.375</v>
      </c>
    </row>
    <row r="131" spans="2:9" ht="15.75">
      <c r="B131" s="5">
        <f t="shared" si="5"/>
        <v>125</v>
      </c>
      <c r="C131" s="31" t="s">
        <v>137</v>
      </c>
      <c r="D131" s="14">
        <v>1</v>
      </c>
      <c r="E131" s="8"/>
      <c r="F131" s="32">
        <v>13</v>
      </c>
      <c r="G131" s="37">
        <f t="shared" si="3"/>
        <v>13.65</v>
      </c>
      <c r="H131" s="39">
        <v>16</v>
      </c>
      <c r="I131" s="37">
        <f t="shared" si="4"/>
        <v>-2.3499999999999996</v>
      </c>
    </row>
    <row r="132" spans="2:9" ht="15.75">
      <c r="B132" s="5">
        <f t="shared" si="5"/>
        <v>126</v>
      </c>
      <c r="C132" s="31" t="s">
        <v>138</v>
      </c>
      <c r="D132" s="14">
        <v>0.87</v>
      </c>
      <c r="E132" s="8"/>
      <c r="F132" s="32">
        <v>13.5</v>
      </c>
      <c r="G132" s="37">
        <f t="shared" si="3"/>
        <v>14.175</v>
      </c>
      <c r="H132" s="39">
        <v>16.5</v>
      </c>
      <c r="I132" s="37">
        <f t="shared" si="4"/>
        <v>-2.3249999999999993</v>
      </c>
    </row>
    <row r="133" spans="2:9" ht="15.75">
      <c r="B133" s="5">
        <f t="shared" si="5"/>
        <v>127</v>
      </c>
      <c r="C133" s="31" t="s">
        <v>139</v>
      </c>
      <c r="D133" s="14">
        <v>0.83</v>
      </c>
      <c r="E133" s="8"/>
      <c r="F133" s="32">
        <v>11.5</v>
      </c>
      <c r="G133" s="37">
        <f t="shared" si="3"/>
        <v>12.075000000000001</v>
      </c>
      <c r="H133" s="39">
        <v>13</v>
      </c>
      <c r="I133" s="37">
        <f t="shared" si="4"/>
        <v>-0.9249999999999989</v>
      </c>
    </row>
    <row r="134" spans="2:9" ht="15.75">
      <c r="B134" s="5">
        <f t="shared" si="5"/>
        <v>128</v>
      </c>
      <c r="C134" s="31" t="s">
        <v>140</v>
      </c>
      <c r="D134" s="14">
        <v>0.83</v>
      </c>
      <c r="E134" s="8"/>
      <c r="F134" s="32">
        <v>12</v>
      </c>
      <c r="G134" s="37">
        <f t="shared" si="3"/>
        <v>12.600000000000001</v>
      </c>
      <c r="H134" s="39">
        <v>14.5</v>
      </c>
      <c r="I134" s="37">
        <f t="shared" si="4"/>
        <v>-1.8999999999999986</v>
      </c>
    </row>
    <row r="135" spans="2:9" ht="15.75">
      <c r="B135" s="5">
        <f t="shared" si="5"/>
        <v>129</v>
      </c>
      <c r="C135" s="31" t="s">
        <v>145</v>
      </c>
      <c r="D135" s="14">
        <v>1.3</v>
      </c>
      <c r="E135" s="8"/>
      <c r="F135" s="32">
        <v>87</v>
      </c>
      <c r="G135" s="37">
        <f t="shared" si="3"/>
        <v>91.35000000000001</v>
      </c>
      <c r="H135" s="39">
        <v>97</v>
      </c>
      <c r="I135" s="37">
        <f t="shared" si="4"/>
        <v>-5.6499999999999915</v>
      </c>
    </row>
    <row r="136" spans="2:9" ht="15.75">
      <c r="B136" s="5">
        <f t="shared" si="5"/>
        <v>130</v>
      </c>
      <c r="C136" s="31" t="s">
        <v>151</v>
      </c>
      <c r="D136" s="14">
        <v>1.3</v>
      </c>
      <c r="E136" s="8"/>
      <c r="F136" s="32">
        <v>80</v>
      </c>
      <c r="G136" s="37">
        <f t="shared" si="3"/>
        <v>84</v>
      </c>
      <c r="H136" s="39">
        <v>88</v>
      </c>
      <c r="I136" s="37">
        <f t="shared" si="4"/>
        <v>-4</v>
      </c>
    </row>
    <row r="137" spans="2:9" ht="15.75">
      <c r="B137" s="5">
        <f t="shared" si="5"/>
        <v>131</v>
      </c>
      <c r="C137" s="31" t="s">
        <v>146</v>
      </c>
      <c r="D137" s="14">
        <v>1.1</v>
      </c>
      <c r="E137" s="8"/>
      <c r="F137" s="32">
        <v>43</v>
      </c>
      <c r="G137" s="37">
        <f aca="true" t="shared" si="6" ref="G137:G157">F137*1.05</f>
        <v>45.15</v>
      </c>
      <c r="H137" s="39">
        <v>48</v>
      </c>
      <c r="I137" s="37">
        <f aca="true" t="shared" si="7" ref="I137:I157">G137-H137</f>
        <v>-2.8500000000000014</v>
      </c>
    </row>
    <row r="138" spans="2:9" ht="15.75">
      <c r="B138" s="5">
        <f t="shared" si="5"/>
        <v>132</v>
      </c>
      <c r="C138" s="31" t="s">
        <v>147</v>
      </c>
      <c r="D138" s="14">
        <v>1.1</v>
      </c>
      <c r="E138" s="8"/>
      <c r="F138" s="32">
        <v>33</v>
      </c>
      <c r="G138" s="37">
        <f t="shared" si="6"/>
        <v>34.65</v>
      </c>
      <c r="H138" s="39">
        <v>38</v>
      </c>
      <c r="I138" s="37">
        <f t="shared" si="7"/>
        <v>-3.3500000000000014</v>
      </c>
    </row>
    <row r="139" spans="2:9" ht="15.75">
      <c r="B139" s="5">
        <f t="shared" si="5"/>
        <v>133</v>
      </c>
      <c r="C139" s="31" t="s">
        <v>148</v>
      </c>
      <c r="D139" s="14">
        <v>1.1</v>
      </c>
      <c r="E139" s="8"/>
      <c r="F139" s="32">
        <v>73</v>
      </c>
      <c r="G139" s="37">
        <f t="shared" si="6"/>
        <v>76.65</v>
      </c>
      <c r="H139" s="39">
        <v>82</v>
      </c>
      <c r="I139" s="37">
        <f t="shared" si="7"/>
        <v>-5.349999999999994</v>
      </c>
    </row>
    <row r="140" spans="2:9" ht="15.75">
      <c r="B140" s="5">
        <f t="shared" si="5"/>
        <v>134</v>
      </c>
      <c r="C140" s="31" t="s">
        <v>150</v>
      </c>
      <c r="D140" s="14">
        <v>0.95</v>
      </c>
      <c r="E140" s="8"/>
      <c r="F140" s="32">
        <v>63</v>
      </c>
      <c r="G140" s="37">
        <f t="shared" si="6"/>
        <v>66.15</v>
      </c>
      <c r="H140" s="39">
        <v>70</v>
      </c>
      <c r="I140" s="37">
        <f t="shared" si="7"/>
        <v>-3.8499999999999943</v>
      </c>
    </row>
    <row r="141" spans="2:9" ht="15.75">
      <c r="B141" s="5">
        <f aca="true" t="shared" si="8" ref="B141:B174">B140+1</f>
        <v>135</v>
      </c>
      <c r="C141" s="31" t="s">
        <v>155</v>
      </c>
      <c r="D141" s="14">
        <v>1.1</v>
      </c>
      <c r="E141" s="8"/>
      <c r="F141" s="32">
        <v>26.5</v>
      </c>
      <c r="G141" s="37">
        <f t="shared" si="6"/>
        <v>27.825000000000003</v>
      </c>
      <c r="H141" s="39">
        <v>31</v>
      </c>
      <c r="I141" s="37">
        <f t="shared" si="7"/>
        <v>-3.174999999999997</v>
      </c>
    </row>
    <row r="142" spans="2:9" ht="15.75">
      <c r="B142" s="5">
        <f t="shared" si="8"/>
        <v>136</v>
      </c>
      <c r="C142" s="31" t="s">
        <v>156</v>
      </c>
      <c r="D142" s="14">
        <v>0.9</v>
      </c>
      <c r="E142" s="8"/>
      <c r="F142" s="32">
        <v>40</v>
      </c>
      <c r="G142" s="37">
        <f t="shared" si="6"/>
        <v>42</v>
      </c>
      <c r="H142" s="39">
        <v>49.5</v>
      </c>
      <c r="I142" s="37">
        <f t="shared" si="7"/>
        <v>-7.5</v>
      </c>
    </row>
    <row r="143" spans="2:9" ht="15.75">
      <c r="B143" s="5">
        <f t="shared" si="8"/>
        <v>137</v>
      </c>
      <c r="C143" s="31" t="s">
        <v>162</v>
      </c>
      <c r="D143" s="14">
        <v>1</v>
      </c>
      <c r="E143" s="8"/>
      <c r="F143" s="32">
        <v>23</v>
      </c>
      <c r="G143" s="37">
        <f t="shared" si="6"/>
        <v>24.150000000000002</v>
      </c>
      <c r="H143" s="39">
        <v>25.5</v>
      </c>
      <c r="I143" s="37">
        <f t="shared" si="7"/>
        <v>-1.3499999999999979</v>
      </c>
    </row>
    <row r="144" spans="2:9" ht="15.75">
      <c r="B144" s="5">
        <f t="shared" si="8"/>
        <v>138</v>
      </c>
      <c r="C144" s="31" t="s">
        <v>163</v>
      </c>
      <c r="D144" s="14">
        <v>1.1</v>
      </c>
      <c r="E144" s="8"/>
      <c r="F144" s="32">
        <v>52</v>
      </c>
      <c r="G144" s="37">
        <f t="shared" si="6"/>
        <v>54.6</v>
      </c>
      <c r="H144" s="39">
        <v>59</v>
      </c>
      <c r="I144" s="37">
        <f t="shared" si="7"/>
        <v>-4.399999999999999</v>
      </c>
    </row>
    <row r="145" spans="2:9" ht="15.75">
      <c r="B145" s="5">
        <f t="shared" si="8"/>
        <v>139</v>
      </c>
      <c r="C145" s="31" t="s">
        <v>164</v>
      </c>
      <c r="D145" s="14">
        <v>1.1</v>
      </c>
      <c r="E145" s="8"/>
      <c r="F145" s="32">
        <v>28</v>
      </c>
      <c r="G145" s="37">
        <f t="shared" si="6"/>
        <v>29.400000000000002</v>
      </c>
      <c r="H145" s="39">
        <v>31.5</v>
      </c>
      <c r="I145" s="37">
        <f t="shared" si="7"/>
        <v>-2.099999999999998</v>
      </c>
    </row>
    <row r="146" spans="2:9" ht="15.75">
      <c r="B146" s="5">
        <f t="shared" si="8"/>
        <v>140</v>
      </c>
      <c r="C146" s="31" t="s">
        <v>166</v>
      </c>
      <c r="D146" s="14">
        <v>1.1</v>
      </c>
      <c r="E146" s="8"/>
      <c r="F146" s="32">
        <v>31</v>
      </c>
      <c r="G146" s="37">
        <f t="shared" si="6"/>
        <v>32.550000000000004</v>
      </c>
      <c r="H146" s="39">
        <v>36</v>
      </c>
      <c r="I146" s="37">
        <f t="shared" si="7"/>
        <v>-3.4499999999999957</v>
      </c>
    </row>
    <row r="147" spans="2:9" ht="15.75">
      <c r="B147" s="5">
        <f t="shared" si="8"/>
        <v>141</v>
      </c>
      <c r="C147" s="31" t="s">
        <v>165</v>
      </c>
      <c r="D147" s="14">
        <v>1.1</v>
      </c>
      <c r="E147" s="8"/>
      <c r="F147" s="32">
        <v>47</v>
      </c>
      <c r="G147" s="37">
        <f t="shared" si="6"/>
        <v>49.35</v>
      </c>
      <c r="H147" s="39">
        <v>52</v>
      </c>
      <c r="I147" s="37">
        <f t="shared" si="7"/>
        <v>-2.6499999999999986</v>
      </c>
    </row>
    <row r="148" spans="2:9" ht="15.75">
      <c r="B148" s="5">
        <f t="shared" si="8"/>
        <v>142</v>
      </c>
      <c r="C148" s="31" t="s">
        <v>167</v>
      </c>
      <c r="D148" s="14">
        <v>1.1</v>
      </c>
      <c r="E148" s="8"/>
      <c r="F148" s="32">
        <v>53</v>
      </c>
      <c r="G148" s="37">
        <f t="shared" si="6"/>
        <v>55.650000000000006</v>
      </c>
      <c r="H148" s="39">
        <v>61</v>
      </c>
      <c r="I148" s="37">
        <f t="shared" si="7"/>
        <v>-5.349999999999994</v>
      </c>
    </row>
    <row r="149" spans="2:9" ht="15.75">
      <c r="B149" s="5">
        <f t="shared" si="8"/>
        <v>143</v>
      </c>
      <c r="C149" s="31" t="s">
        <v>172</v>
      </c>
      <c r="D149" s="14">
        <v>1.1</v>
      </c>
      <c r="E149" s="8"/>
      <c r="F149" s="32"/>
      <c r="G149" s="37"/>
      <c r="H149" s="39">
        <v>43</v>
      </c>
      <c r="I149" s="37"/>
    </row>
    <row r="150" spans="2:9" ht="15.75">
      <c r="B150" s="5">
        <f t="shared" si="8"/>
        <v>144</v>
      </c>
      <c r="C150" s="31" t="s">
        <v>173</v>
      </c>
      <c r="D150" s="14">
        <v>1.1</v>
      </c>
      <c r="E150" s="8"/>
      <c r="F150" s="32"/>
      <c r="G150" s="37"/>
      <c r="H150" s="39">
        <v>33</v>
      </c>
      <c r="I150" s="37"/>
    </row>
    <row r="151" spans="2:9" ht="15.75">
      <c r="B151" s="5">
        <f t="shared" si="8"/>
        <v>145</v>
      </c>
      <c r="C151" s="31" t="s">
        <v>174</v>
      </c>
      <c r="D151" s="14">
        <v>1</v>
      </c>
      <c r="E151" s="8"/>
      <c r="F151" s="32"/>
      <c r="G151" s="37"/>
      <c r="H151" s="39">
        <v>44.5</v>
      </c>
      <c r="I151" s="37"/>
    </row>
    <row r="152" spans="2:9" ht="15.75">
      <c r="B152" s="5">
        <f t="shared" si="8"/>
        <v>146</v>
      </c>
      <c r="C152" s="31" t="s">
        <v>175</v>
      </c>
      <c r="D152" s="14">
        <v>0.95</v>
      </c>
      <c r="E152" s="8"/>
      <c r="F152" s="32"/>
      <c r="G152" s="37"/>
      <c r="H152" s="39">
        <v>24</v>
      </c>
      <c r="I152" s="37"/>
    </row>
    <row r="153" spans="2:9" ht="15.75">
      <c r="B153" s="5">
        <f t="shared" si="8"/>
        <v>147</v>
      </c>
      <c r="C153" s="15" t="s">
        <v>87</v>
      </c>
      <c r="D153" s="16" t="s">
        <v>88</v>
      </c>
      <c r="E153" s="8">
        <v>268000</v>
      </c>
      <c r="F153" s="32">
        <v>32</v>
      </c>
      <c r="G153" s="37">
        <f t="shared" si="6"/>
        <v>33.6</v>
      </c>
      <c r="H153" s="39">
        <v>38</v>
      </c>
      <c r="I153" s="37">
        <f t="shared" si="7"/>
        <v>-4.399999999999999</v>
      </c>
    </row>
    <row r="154" spans="2:9" ht="15.75">
      <c r="B154" s="5">
        <f t="shared" si="8"/>
        <v>148</v>
      </c>
      <c r="C154" s="15" t="s">
        <v>131</v>
      </c>
      <c r="D154" s="20"/>
      <c r="E154" s="8"/>
      <c r="F154" s="32">
        <v>49</v>
      </c>
      <c r="G154" s="37">
        <f t="shared" si="6"/>
        <v>51.45</v>
      </c>
      <c r="H154" s="39">
        <v>58.5</v>
      </c>
      <c r="I154" s="37">
        <f t="shared" si="7"/>
        <v>-7.049999999999997</v>
      </c>
    </row>
    <row r="155" spans="2:9" ht="15.75">
      <c r="B155" s="5">
        <f t="shared" si="8"/>
        <v>149</v>
      </c>
      <c r="C155" s="15" t="s">
        <v>132</v>
      </c>
      <c r="D155" s="20"/>
      <c r="E155" s="8"/>
      <c r="F155" s="32">
        <v>46</v>
      </c>
      <c r="G155" s="37">
        <f t="shared" si="6"/>
        <v>48.300000000000004</v>
      </c>
      <c r="H155" s="39">
        <v>58.5</v>
      </c>
      <c r="I155" s="37">
        <f t="shared" si="7"/>
        <v>-10.199999999999996</v>
      </c>
    </row>
    <row r="156" spans="2:9" ht="16.5" customHeight="1">
      <c r="B156" s="5">
        <f t="shared" si="8"/>
        <v>150</v>
      </c>
      <c r="C156" s="17" t="s">
        <v>89</v>
      </c>
      <c r="D156" s="18"/>
      <c r="E156" s="8">
        <v>12500</v>
      </c>
      <c r="F156" s="32">
        <v>1.65</v>
      </c>
      <c r="G156" s="37">
        <f t="shared" si="6"/>
        <v>1.7325</v>
      </c>
      <c r="H156" s="39">
        <v>1.7</v>
      </c>
      <c r="I156" s="37">
        <f t="shared" si="7"/>
        <v>0.03249999999999997</v>
      </c>
    </row>
    <row r="157" spans="2:9" ht="15.75" customHeight="1">
      <c r="B157" s="5">
        <f t="shared" si="8"/>
        <v>151</v>
      </c>
      <c r="C157" s="17" t="s">
        <v>90</v>
      </c>
      <c r="D157" s="18"/>
      <c r="E157" s="8">
        <v>16000</v>
      </c>
      <c r="F157" s="32">
        <v>2.1</v>
      </c>
      <c r="G157" s="37">
        <f t="shared" si="6"/>
        <v>2.205</v>
      </c>
      <c r="H157" s="39">
        <v>2.2</v>
      </c>
      <c r="I157" s="37">
        <f t="shared" si="7"/>
        <v>0.004999999999999893</v>
      </c>
    </row>
    <row r="158" spans="2:8" ht="17.25" customHeight="1">
      <c r="B158" s="5">
        <f t="shared" si="8"/>
        <v>152</v>
      </c>
      <c r="C158" s="28" t="s">
        <v>107</v>
      </c>
      <c r="D158" s="20" t="s">
        <v>95</v>
      </c>
      <c r="E158" s="8">
        <v>1240</v>
      </c>
      <c r="F158" s="32">
        <v>17.5</v>
      </c>
      <c r="H158" s="38">
        <v>19</v>
      </c>
    </row>
    <row r="159" spans="2:8" ht="26.25">
      <c r="B159" s="5">
        <f t="shared" si="8"/>
        <v>153</v>
      </c>
      <c r="C159" s="29" t="s">
        <v>96</v>
      </c>
      <c r="D159" s="20" t="s">
        <v>95</v>
      </c>
      <c r="E159" s="8"/>
      <c r="F159" s="32">
        <v>12</v>
      </c>
      <c r="H159" s="38">
        <v>14</v>
      </c>
    </row>
    <row r="160" spans="2:8" ht="15.75">
      <c r="B160" s="5">
        <f t="shared" si="8"/>
        <v>154</v>
      </c>
      <c r="C160" s="21" t="s">
        <v>101</v>
      </c>
      <c r="D160" s="22"/>
      <c r="E160" s="23">
        <v>1039000</v>
      </c>
      <c r="F160" s="32">
        <v>157</v>
      </c>
      <c r="H160" s="38">
        <v>167</v>
      </c>
    </row>
    <row r="161" spans="2:8" ht="15.75">
      <c r="B161" s="5">
        <f t="shared" si="8"/>
        <v>155</v>
      </c>
      <c r="C161" s="21" t="s">
        <v>102</v>
      </c>
      <c r="D161" s="22"/>
      <c r="E161" s="8">
        <v>1135000</v>
      </c>
      <c r="F161" s="32">
        <v>165</v>
      </c>
      <c r="H161" s="38">
        <v>180</v>
      </c>
    </row>
    <row r="162" spans="2:8" ht="15.75">
      <c r="B162" s="5">
        <f t="shared" si="8"/>
        <v>156</v>
      </c>
      <c r="C162" s="21" t="s">
        <v>103</v>
      </c>
      <c r="D162" s="22"/>
      <c r="E162" s="8">
        <v>830000</v>
      </c>
      <c r="F162" s="32">
        <v>130</v>
      </c>
      <c r="H162" s="38">
        <v>140</v>
      </c>
    </row>
    <row r="163" spans="2:8" ht="15.75">
      <c r="B163" s="5">
        <f t="shared" si="8"/>
        <v>157</v>
      </c>
      <c r="C163" s="24" t="s">
        <v>104</v>
      </c>
      <c r="D163" s="22"/>
      <c r="E163" s="8">
        <v>880000</v>
      </c>
      <c r="F163" s="32">
        <v>137</v>
      </c>
      <c r="H163" s="38">
        <v>146</v>
      </c>
    </row>
    <row r="164" spans="2:8" ht="17.25" customHeight="1">
      <c r="B164" s="5">
        <f t="shared" si="8"/>
        <v>158</v>
      </c>
      <c r="C164" s="24" t="s">
        <v>135</v>
      </c>
      <c r="D164" s="22"/>
      <c r="E164" s="8"/>
      <c r="F164" s="32">
        <v>145</v>
      </c>
      <c r="H164" s="38">
        <v>155</v>
      </c>
    </row>
    <row r="165" spans="2:8" ht="15.75">
      <c r="B165" s="5">
        <f t="shared" si="8"/>
        <v>159</v>
      </c>
      <c r="C165" s="24" t="s">
        <v>105</v>
      </c>
      <c r="D165" s="22"/>
      <c r="E165" s="8">
        <v>997000</v>
      </c>
      <c r="F165" s="32">
        <v>162</v>
      </c>
      <c r="H165" s="38">
        <v>175</v>
      </c>
    </row>
    <row r="166" spans="2:8" ht="15.75">
      <c r="B166" s="5">
        <f t="shared" si="8"/>
        <v>160</v>
      </c>
      <c r="C166" s="24" t="s">
        <v>106</v>
      </c>
      <c r="D166" s="22"/>
      <c r="E166" s="8">
        <v>1180000</v>
      </c>
      <c r="F166" s="32">
        <v>156</v>
      </c>
      <c r="H166" s="38">
        <v>167</v>
      </c>
    </row>
    <row r="167" spans="2:8" ht="15.75">
      <c r="B167" s="5">
        <f t="shared" si="8"/>
        <v>161</v>
      </c>
      <c r="C167" s="21" t="s">
        <v>154</v>
      </c>
      <c r="D167" s="22"/>
      <c r="E167" s="8"/>
      <c r="F167" s="32">
        <v>71</v>
      </c>
      <c r="H167" s="38">
        <v>75</v>
      </c>
    </row>
    <row r="168" spans="2:8" ht="15.75">
      <c r="B168" s="5">
        <f t="shared" si="8"/>
        <v>162</v>
      </c>
      <c r="C168" s="21" t="s">
        <v>176</v>
      </c>
      <c r="D168" s="22"/>
      <c r="E168" s="8">
        <v>2500000</v>
      </c>
      <c r="F168" s="32">
        <v>203</v>
      </c>
      <c r="H168" s="38">
        <v>513</v>
      </c>
    </row>
    <row r="169" spans="2:8" ht="15.75">
      <c r="B169" s="5">
        <f t="shared" si="8"/>
        <v>163</v>
      </c>
      <c r="C169" s="30" t="s">
        <v>177</v>
      </c>
      <c r="D169" s="22"/>
      <c r="E169" s="8"/>
      <c r="F169" s="35">
        <v>324</v>
      </c>
      <c r="H169" s="38">
        <v>230</v>
      </c>
    </row>
    <row r="170" spans="2:8" ht="15.75">
      <c r="B170" s="5">
        <f t="shared" si="8"/>
        <v>164</v>
      </c>
      <c r="C170" s="30" t="s">
        <v>178</v>
      </c>
      <c r="D170" s="22"/>
      <c r="E170" s="8"/>
      <c r="F170" s="35">
        <v>351</v>
      </c>
      <c r="H170" s="38">
        <v>344</v>
      </c>
    </row>
    <row r="171" spans="2:8" ht="15.75">
      <c r="B171" s="5">
        <f t="shared" si="8"/>
        <v>165</v>
      </c>
      <c r="C171" s="30" t="s">
        <v>179</v>
      </c>
      <c r="D171" s="22"/>
      <c r="E171" s="8"/>
      <c r="F171" s="35">
        <v>216</v>
      </c>
      <c r="H171" s="38">
        <v>365</v>
      </c>
    </row>
    <row r="172" spans="2:8" ht="15.75">
      <c r="B172" s="5">
        <f t="shared" si="8"/>
        <v>166</v>
      </c>
      <c r="C172" s="25" t="s">
        <v>93</v>
      </c>
      <c r="D172" s="22"/>
      <c r="E172" s="8">
        <v>255000</v>
      </c>
      <c r="F172" s="32">
        <v>39.5</v>
      </c>
      <c r="H172" s="38">
        <v>47</v>
      </c>
    </row>
    <row r="173" spans="2:8" ht="15.75">
      <c r="B173" s="5">
        <f t="shared" si="8"/>
        <v>167</v>
      </c>
      <c r="C173" s="19" t="s">
        <v>94</v>
      </c>
      <c r="D173" s="40"/>
      <c r="E173" s="41">
        <v>230000</v>
      </c>
      <c r="F173" s="42">
        <v>36</v>
      </c>
      <c r="H173" s="43">
        <v>44</v>
      </c>
    </row>
    <row r="174" spans="2:8" ht="18" customHeight="1">
      <c r="B174" s="5">
        <f t="shared" si="8"/>
        <v>168</v>
      </c>
      <c r="C174" s="19" t="s">
        <v>168</v>
      </c>
      <c r="D174" s="27"/>
      <c r="E174" s="27"/>
      <c r="F174" s="44"/>
      <c r="G174" s="27"/>
      <c r="H174" s="38">
        <v>37</v>
      </c>
    </row>
    <row r="175" spans="2:6" ht="21" customHeight="1">
      <c r="B175" s="48" t="s">
        <v>144</v>
      </c>
      <c r="C175" s="48"/>
      <c r="D175" s="49"/>
      <c r="E175" s="49"/>
      <c r="F175" s="36"/>
    </row>
    <row r="176" ht="12.75">
      <c r="F176" s="34"/>
    </row>
    <row r="177" ht="12.75">
      <c r="F177" s="34"/>
    </row>
    <row r="178" ht="12.75">
      <c r="F178" s="34"/>
    </row>
    <row r="179" ht="12.75">
      <c r="F179" s="34"/>
    </row>
    <row r="180" ht="12.75">
      <c r="F180" s="34"/>
    </row>
    <row r="181" ht="12.75">
      <c r="F181" s="34"/>
    </row>
    <row r="182" ht="12.75">
      <c r="F182" s="34"/>
    </row>
    <row r="183" ht="12.75">
      <c r="F183" s="34"/>
    </row>
    <row r="184" ht="12.75">
      <c r="F184" s="34"/>
    </row>
    <row r="185" ht="12.75">
      <c r="F185" s="34"/>
    </row>
    <row r="186" ht="12.75">
      <c r="F186" s="34"/>
    </row>
    <row r="187" ht="12.75">
      <c r="F187" s="34"/>
    </row>
    <row r="188" ht="12.75">
      <c r="F188" s="34"/>
    </row>
    <row r="189" ht="12.75">
      <c r="F189" s="34"/>
    </row>
    <row r="190" ht="12.75">
      <c r="F190" s="34"/>
    </row>
    <row r="191" ht="12.75">
      <c r="F191" s="34"/>
    </row>
    <row r="192" ht="12.75">
      <c r="F192" s="34"/>
    </row>
    <row r="193" ht="12.75">
      <c r="F193" s="34"/>
    </row>
    <row r="194" ht="12.75">
      <c r="F194" s="34"/>
    </row>
    <row r="195" ht="12.75">
      <c r="F195" s="34"/>
    </row>
    <row r="196" ht="12.75">
      <c r="F196" s="34"/>
    </row>
    <row r="197" ht="12.75">
      <c r="F197" s="34"/>
    </row>
    <row r="198" ht="12.75">
      <c r="F198" s="34"/>
    </row>
    <row r="199" ht="12.75">
      <c r="F199" s="34"/>
    </row>
    <row r="200" ht="12.75">
      <c r="F200" s="34"/>
    </row>
    <row r="201" ht="12.75">
      <c r="F201" s="34"/>
    </row>
    <row r="202" ht="12.75">
      <c r="F202" s="34"/>
    </row>
    <row r="203" ht="12.75">
      <c r="F203" s="34"/>
    </row>
    <row r="204" ht="12.75">
      <c r="F204" s="34"/>
    </row>
    <row r="205" ht="12.75">
      <c r="F205" s="34"/>
    </row>
    <row r="206" ht="12.75">
      <c r="F206" s="34"/>
    </row>
    <row r="207" ht="12.75">
      <c r="F207" s="34"/>
    </row>
    <row r="208" ht="12.75">
      <c r="F208" s="34"/>
    </row>
    <row r="209" ht="12.75">
      <c r="F209" s="34"/>
    </row>
    <row r="210" ht="12.75">
      <c r="F210" s="34"/>
    </row>
    <row r="211" ht="12.75">
      <c r="F211" s="34"/>
    </row>
    <row r="212" ht="12.75">
      <c r="F212" s="34"/>
    </row>
    <row r="213" ht="12.75">
      <c r="F213" s="34"/>
    </row>
    <row r="214" ht="12.75">
      <c r="F214" s="34"/>
    </row>
    <row r="215" ht="12.75">
      <c r="F215" s="34"/>
    </row>
    <row r="216" ht="12.75">
      <c r="F216" s="34"/>
    </row>
    <row r="217" ht="12.75">
      <c r="F217" s="34"/>
    </row>
    <row r="218" ht="12.75">
      <c r="F218" s="34"/>
    </row>
    <row r="219" ht="12.75">
      <c r="F219" s="34"/>
    </row>
    <row r="220" ht="12.75">
      <c r="F220" s="34"/>
    </row>
    <row r="221" ht="12.75">
      <c r="F221" s="34"/>
    </row>
    <row r="222" ht="12.75">
      <c r="F222" s="34"/>
    </row>
    <row r="223" ht="12.75">
      <c r="F223" s="34"/>
    </row>
    <row r="224" ht="12.75">
      <c r="F224" s="34"/>
    </row>
    <row r="225" ht="12.75">
      <c r="F225" s="34"/>
    </row>
    <row r="226" ht="12.75">
      <c r="F226" s="34"/>
    </row>
    <row r="227" ht="12.75">
      <c r="F227" s="34"/>
    </row>
    <row r="228" ht="12.75">
      <c r="F228" s="34"/>
    </row>
    <row r="229" ht="12.75">
      <c r="F229" s="34"/>
    </row>
    <row r="230" ht="12.75">
      <c r="F230" s="34"/>
    </row>
    <row r="231" ht="12.75">
      <c r="F231" s="34"/>
    </row>
    <row r="232" ht="12.75">
      <c r="F232" s="34"/>
    </row>
    <row r="233" ht="12.75">
      <c r="F233" s="34"/>
    </row>
    <row r="234" ht="12.75">
      <c r="F234" s="34"/>
    </row>
    <row r="235" ht="12.75">
      <c r="F235" s="34"/>
    </row>
    <row r="236" ht="12.75">
      <c r="F236" s="34"/>
    </row>
    <row r="237" ht="12.75">
      <c r="F237" s="34"/>
    </row>
    <row r="238" ht="12.75">
      <c r="F238" s="34"/>
    </row>
    <row r="239" ht="12.75">
      <c r="F239" s="34"/>
    </row>
    <row r="240" ht="12.75">
      <c r="F240" s="34"/>
    </row>
    <row r="241" ht="12.75">
      <c r="F241" s="34"/>
    </row>
    <row r="242" ht="12.75">
      <c r="F242" s="34"/>
    </row>
    <row r="243" ht="12.75">
      <c r="F243" s="34"/>
    </row>
    <row r="244" ht="12.75">
      <c r="F244" s="34"/>
    </row>
    <row r="245" ht="12.75">
      <c r="F245" s="34"/>
    </row>
    <row r="246" ht="12.75">
      <c r="F246" s="34"/>
    </row>
    <row r="247" ht="12.75">
      <c r="F247" s="34"/>
    </row>
    <row r="248" ht="12.75">
      <c r="F248" s="34"/>
    </row>
    <row r="249" ht="12.75">
      <c r="F249" s="34"/>
    </row>
    <row r="250" ht="12.75">
      <c r="F250" s="34"/>
    </row>
    <row r="251" ht="12.75">
      <c r="F251" s="34"/>
    </row>
    <row r="252" ht="12.75">
      <c r="F252" s="34"/>
    </row>
    <row r="253" ht="12.75">
      <c r="F253" s="34"/>
    </row>
    <row r="254" ht="12.75">
      <c r="F254" s="34"/>
    </row>
    <row r="255" ht="12.75">
      <c r="F255" s="34"/>
    </row>
    <row r="256" ht="12.75">
      <c r="F256" s="34"/>
    </row>
    <row r="257" ht="12.75">
      <c r="F257" s="34"/>
    </row>
    <row r="258" ht="12.75">
      <c r="F258" s="34"/>
    </row>
    <row r="259" ht="12.75">
      <c r="F259" s="34"/>
    </row>
    <row r="260" ht="12.75">
      <c r="F260" s="34"/>
    </row>
    <row r="261" ht="12.75">
      <c r="F261" s="34"/>
    </row>
    <row r="262" ht="12.75">
      <c r="F262" s="34"/>
    </row>
    <row r="263" ht="12.75">
      <c r="F263" s="34"/>
    </row>
    <row r="264" ht="12.75">
      <c r="F264" s="34"/>
    </row>
    <row r="265" ht="12.75">
      <c r="F265" s="34"/>
    </row>
    <row r="266" ht="12.75">
      <c r="F266" s="34"/>
    </row>
    <row r="267" ht="12.75">
      <c r="F267" s="34"/>
    </row>
    <row r="268" ht="12.75">
      <c r="F268" s="34"/>
    </row>
    <row r="269" ht="12.75">
      <c r="F269" s="34"/>
    </row>
    <row r="270" ht="12.75">
      <c r="F270" s="34"/>
    </row>
    <row r="271" ht="12.75">
      <c r="F271" s="34"/>
    </row>
    <row r="272" ht="12.75">
      <c r="F272" s="34"/>
    </row>
    <row r="273" ht="12.75">
      <c r="F273" s="34"/>
    </row>
    <row r="274" ht="12.75">
      <c r="F274" s="34"/>
    </row>
    <row r="275" ht="12.75">
      <c r="F275" s="34"/>
    </row>
    <row r="276" ht="12.75">
      <c r="F276" s="34"/>
    </row>
    <row r="277" ht="12.75">
      <c r="F277" s="34"/>
    </row>
    <row r="278" ht="12.75">
      <c r="F278" s="34"/>
    </row>
    <row r="279" ht="12.75">
      <c r="F279" s="34"/>
    </row>
    <row r="280" ht="12.75">
      <c r="F280" s="34"/>
    </row>
    <row r="281" ht="12.75">
      <c r="F281" s="34"/>
    </row>
    <row r="282" ht="12.75">
      <c r="F282" s="34"/>
    </row>
    <row r="283" ht="12.75">
      <c r="F283" s="34"/>
    </row>
    <row r="284" ht="12.75">
      <c r="F284" s="34"/>
    </row>
    <row r="285" ht="12.75">
      <c r="F285" s="34"/>
    </row>
    <row r="286" ht="12.75">
      <c r="F286" s="34"/>
    </row>
    <row r="287" ht="12.75">
      <c r="F287" s="34"/>
    </row>
    <row r="288" ht="12.75">
      <c r="F288" s="34"/>
    </row>
    <row r="289" ht="12.75">
      <c r="F289" s="34"/>
    </row>
    <row r="290" ht="12.75">
      <c r="F290" s="34"/>
    </row>
    <row r="291" ht="12.75">
      <c r="F291" s="34"/>
    </row>
    <row r="292" ht="12.75">
      <c r="F292" s="34"/>
    </row>
    <row r="293" ht="12.75">
      <c r="F293" s="34"/>
    </row>
    <row r="294" ht="12.75">
      <c r="F294" s="34"/>
    </row>
    <row r="295" ht="12.75">
      <c r="F295" s="34"/>
    </row>
    <row r="296" ht="12.75">
      <c r="F296" s="34"/>
    </row>
    <row r="297" ht="12.75">
      <c r="F297" s="34"/>
    </row>
  </sheetData>
  <sheetProtection/>
  <mergeCells count="3">
    <mergeCell ref="C1:E3"/>
    <mergeCell ref="B4:F4"/>
    <mergeCell ref="B175:E175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Ольга</cp:lastModifiedBy>
  <cp:lastPrinted>2021-07-14T07:56:08Z</cp:lastPrinted>
  <dcterms:created xsi:type="dcterms:W3CDTF">2016-02-01T09:12:45Z</dcterms:created>
  <dcterms:modified xsi:type="dcterms:W3CDTF">2021-08-13T09:27:54Z</dcterms:modified>
  <cp:category/>
  <cp:version/>
  <cp:contentType/>
  <cp:contentStatus/>
</cp:coreProperties>
</file>